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opezmon\Desktop\"/>
    </mc:Choice>
  </mc:AlternateContent>
  <bookViews>
    <workbookView xWindow="0" yWindow="0" windowWidth="21600" windowHeight="9735"/>
  </bookViews>
  <sheets>
    <sheet name="ÍNDICE" sheetId="1" r:id="rId1"/>
    <sheet name="COMPARADOR AHORRO" sheetId="3" r:id="rId2"/>
    <sheet name="ESPECIFICACIONES DCP-J785DW" sheetId="4" r:id="rId3"/>
  </sheets>
  <definedNames>
    <definedName name="_xlnm.Print_Area" localSheetId="1">'COMPARADOR AHORRO'!$B$35:$AF$42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3" l="1"/>
  <c r="U26" i="3"/>
  <c r="K15" i="3"/>
  <c r="W26" i="3"/>
  <c r="V26" i="3"/>
  <c r="W25" i="3"/>
  <c r="V25" i="3"/>
  <c r="U25" i="3"/>
  <c r="W20" i="3" l="1"/>
  <c r="V20" i="3"/>
  <c r="U20" i="3"/>
  <c r="W19" i="3"/>
  <c r="V19" i="3"/>
  <c r="U19" i="3"/>
  <c r="W14" i="3"/>
  <c r="V14" i="3"/>
  <c r="U14" i="3"/>
  <c r="W13" i="3"/>
  <c r="V13" i="3"/>
  <c r="U13" i="3"/>
  <c r="W8" i="3"/>
  <c r="V8" i="3"/>
  <c r="U8" i="3"/>
  <c r="W7" i="3"/>
  <c r="V7" i="3"/>
  <c r="U7" i="3"/>
  <c r="L24" i="3" l="1"/>
  <c r="L25" i="3"/>
  <c r="L23" i="3"/>
  <c r="L21" i="3"/>
</calcChain>
</file>

<file path=xl/sharedStrings.xml><?xml version="1.0" encoding="utf-8"?>
<sst xmlns="http://schemas.openxmlformats.org/spreadsheetml/2006/main" count="95" uniqueCount="80">
  <si>
    <t>MÁS CAPACIDAD</t>
  </si>
  <si>
    <t>tengas que cambiarlos en mucho tiempo.</t>
  </si>
  <si>
    <r>
      <t>Los cartuchos Inkbenefit contienen el triple de tinta</t>
    </r>
    <r>
      <rPr>
        <vertAlign val="superscript"/>
        <sz val="9"/>
        <color theme="1"/>
        <rFont val="Segoe Print"/>
      </rPr>
      <t>2</t>
    </r>
    <r>
      <rPr>
        <sz val="9"/>
        <color theme="1"/>
        <rFont val="Segoe Print"/>
      </rPr>
      <t xml:space="preserve"> para que no</t>
    </r>
  </si>
  <si>
    <t>MÁS PÁGINAS</t>
  </si>
  <si>
    <r>
      <t>color. Imprime más por menos</t>
    </r>
    <r>
      <rPr>
        <vertAlign val="superscript"/>
        <sz val="9"/>
        <color theme="1"/>
        <rFont val="Segoe Print"/>
      </rPr>
      <t>3</t>
    </r>
    <r>
      <rPr>
        <sz val="9"/>
        <color theme="1"/>
        <rFont val="Segoe Print"/>
      </rPr>
      <t>.</t>
    </r>
  </si>
  <si>
    <t xml:space="preserve">MÁS AHORRO </t>
  </si>
  <si>
    <t xml:space="preserve">Los cartuchos de súper larga duración hacen que el coste de impresión </t>
  </si>
  <si>
    <r>
      <rPr>
        <vertAlign val="superscript"/>
        <sz val="8"/>
        <color theme="1"/>
        <rFont val="Calibri"/>
        <family val="2"/>
        <scheme val="minor"/>
      </rPr>
      <t>1</t>
    </r>
    <r>
      <rPr>
        <sz val="8"/>
        <color theme="1"/>
        <rFont val="Calibri"/>
        <family val="2"/>
        <scheme val="minor"/>
      </rPr>
      <t>Comparado con el modelo MFC-J880DW, los cartuchos LC221 y sobre el precio de venta recomendado con IVA en Septiembre 2016. Según ISO/IEC 24711 &amp; 24712. Basado en 3 años de uso y un volumen de impresión mensual de 200 páginas. No se consideran los cartuchos incluidos con el equipo</t>
    </r>
  </si>
  <si>
    <r>
      <rPr>
        <vertAlign val="superscript"/>
        <sz val="8"/>
        <color theme="1"/>
        <rFont val="Calibri"/>
        <family val="2"/>
        <scheme val="minor"/>
      </rPr>
      <t>2</t>
    </r>
    <r>
      <rPr>
        <sz val="8"/>
        <color theme="1"/>
        <rFont val="Calibri"/>
        <family val="2"/>
        <scheme val="minor"/>
      </rPr>
      <t>Basado en el volumen de tinta (ml) incluida en los cartuchos LC22U vs LC221</t>
    </r>
  </si>
  <si>
    <r>
      <rPr>
        <vertAlign val="superscript"/>
        <sz val="8"/>
        <color theme="1"/>
        <rFont val="Calibri"/>
        <family val="2"/>
        <scheme val="minor"/>
      </rPr>
      <t>3</t>
    </r>
    <r>
      <rPr>
        <sz val="8"/>
        <color theme="1"/>
        <rFont val="Calibri"/>
        <family val="2"/>
        <scheme val="minor"/>
      </rPr>
      <t>Basado en la duración de los cartuchos LC221 vs LC22U según ISO/IEC 24711 &amp; 27412</t>
    </r>
  </si>
  <si>
    <t>AÑO 1</t>
  </si>
  <si>
    <t>AÑO 2</t>
  </si>
  <si>
    <t>AÑO 3</t>
  </si>
  <si>
    <t>PUNTO DE EQUILIBRIO</t>
  </si>
  <si>
    <t>AHORRO</t>
  </si>
  <si>
    <r>
      <t>sea muy bajo. Ahorra cada vez que imprimas</t>
    </r>
    <r>
      <rPr>
        <vertAlign val="superscript"/>
        <sz val="9"/>
        <color theme="1"/>
        <rFont val="Segoe Print"/>
      </rPr>
      <t>1</t>
    </r>
    <r>
      <rPr>
        <sz val="9"/>
        <color theme="1"/>
        <rFont val="Segoe Print"/>
      </rPr>
      <t>.</t>
    </r>
  </si>
  <si>
    <t>DCP-J562DW</t>
  </si>
  <si>
    <t>MFC-J480DW</t>
  </si>
  <si>
    <t>MFC-J880DW</t>
  </si>
  <si>
    <t>DCP-J4120DW</t>
  </si>
  <si>
    <t>MFC-J4420DW</t>
  </si>
  <si>
    <t>MFC-J4620DW</t>
  </si>
  <si>
    <t>PUNTO EQUILIBRIO</t>
  </si>
  <si>
    <t>VENTAJAS</t>
  </si>
  <si>
    <t>VOLUMEN MENSUAL: 100 PÁGINAS</t>
  </si>
  <si>
    <t>VOLUMEN MENSUAL: 200 PÁGINAS</t>
  </si>
  <si>
    <t>VOLUMEN MENSUAL: 300 PÁGINAS</t>
  </si>
  <si>
    <t>MODELO</t>
  </si>
  <si>
    <t>NÚMERO DE PÁGINAS</t>
  </si>
  <si>
    <t>400 págs./mes</t>
  </si>
  <si>
    <t>300 págs./mes</t>
  </si>
  <si>
    <t>200 págs./mes</t>
  </si>
  <si>
    <t>100 págs./mes</t>
  </si>
  <si>
    <r>
      <t xml:space="preserve">La elección de un equipo de mayor valor respecto a uno más económico, implica consumibles de mayor duración y por tanto, beneficiarnos de un coste de impresión más bajo.
Este coste por página inferior permite que, aunque el precio del equipo sea mayor, alcanzado un determinado volumen de impresión llamado </t>
    </r>
    <r>
      <rPr>
        <b/>
        <i/>
        <sz val="11"/>
        <color theme="2" tint="-0.749992370372631"/>
        <rFont val="Calibri"/>
        <family val="2"/>
        <scheme val="minor"/>
      </rPr>
      <t>punto de equilibrio</t>
    </r>
    <r>
      <rPr>
        <i/>
        <sz val="11"/>
        <color theme="2" tint="-0.749992370372631"/>
        <rFont val="Calibri"/>
        <family val="2"/>
        <scheme val="minor"/>
      </rPr>
      <t>, el desembolso total (equipo y su consumo) realizado durante su vida útil sea menor.
En los cuadros de abajo, se muestra el punto de equilibrio expresado en páginas y en meses.</t>
    </r>
  </si>
  <si>
    <t>MODELO A COMPARAR</t>
  </si>
  <si>
    <r>
      <rPr>
        <sz val="10"/>
        <color theme="0"/>
        <rFont val="Segoe Print"/>
      </rPr>
      <t xml:space="preserve">VOLUMEN MENSUAL: </t>
    </r>
    <r>
      <rPr>
        <sz val="11"/>
        <color theme="0"/>
        <rFont val="Segoe Print"/>
      </rPr>
      <t xml:space="preserve">
</t>
    </r>
    <r>
      <rPr>
        <b/>
        <sz val="14"/>
        <color theme="0"/>
        <rFont val="Segoe Print"/>
      </rPr>
      <t>100 PÁGINAS</t>
    </r>
  </si>
  <si>
    <r>
      <rPr>
        <sz val="10"/>
        <color theme="0"/>
        <rFont val="Segoe Print"/>
      </rPr>
      <t xml:space="preserve">VOLUMEN MENSUAL: </t>
    </r>
    <r>
      <rPr>
        <sz val="11"/>
        <color theme="0"/>
        <rFont val="Segoe Print"/>
      </rPr>
      <t xml:space="preserve">
</t>
    </r>
    <r>
      <rPr>
        <b/>
        <sz val="14"/>
        <color theme="0"/>
        <rFont val="Segoe Print"/>
      </rPr>
      <t>300 PÁGINAS</t>
    </r>
  </si>
  <si>
    <r>
      <rPr>
        <b/>
        <sz val="12"/>
        <color theme="0"/>
        <rFont val="Segoe Print"/>
      </rPr>
      <t xml:space="preserve">MESES </t>
    </r>
    <r>
      <rPr>
        <b/>
        <sz val="11"/>
        <color theme="0"/>
        <rFont val="Segoe Print"/>
      </rPr>
      <t xml:space="preserve">
</t>
    </r>
    <r>
      <rPr>
        <b/>
        <sz val="10"/>
        <color theme="0"/>
        <rFont val="Segoe Print"/>
      </rPr>
      <t>(según volumen mensual)</t>
    </r>
  </si>
  <si>
    <t>VOLUMEN MENSUAL: 
200 PÁGINAS</t>
  </si>
  <si>
    <t>VOLUMEN MENSUAL: 
400 PÁGINAS</t>
  </si>
  <si>
    <t>AHORRO € AÑO 1
100</t>
  </si>
  <si>
    <t>AHORRO € AÑO 1
200</t>
  </si>
  <si>
    <t>AHORRO € AÑO 2
100</t>
  </si>
  <si>
    <t>AHORRO € AÑO 3
100</t>
  </si>
  <si>
    <t>AHORRO % AÑO 1
100</t>
  </si>
  <si>
    <t>AHORRO % AÑO 2
100</t>
  </si>
  <si>
    <t>AHORRO % AÑO 3
100</t>
  </si>
  <si>
    <t>AHORRO € AÑO 2
200</t>
  </si>
  <si>
    <t>AHORRO € AÑO 3
200</t>
  </si>
  <si>
    <t>AHORRO % AÑO 1
200</t>
  </si>
  <si>
    <t>AHORRO % AÑO 2
200</t>
  </si>
  <si>
    <t>AHORRO % AÑO 3
200</t>
  </si>
  <si>
    <t>AHORRO € AÑO 1
300</t>
  </si>
  <si>
    <t>AHORRO € AÑO 2
300</t>
  </si>
  <si>
    <t>AHORRO € AÑO 3
300</t>
  </si>
  <si>
    <t>AHORRO % AÑO 1
300</t>
  </si>
  <si>
    <t>AHORRO % AÑO 2
300</t>
  </si>
  <si>
    <t>AHORRO % AÑO 3
300</t>
  </si>
  <si>
    <t>AHORRO € AÑO 1
400</t>
  </si>
  <si>
    <t>AHORRO € AÑO 2
400</t>
  </si>
  <si>
    <t>AHORRO € AÑO 3
400</t>
  </si>
  <si>
    <t>AHORRO % AÑO 1
400</t>
  </si>
  <si>
    <t>AHORRO % AÑO 2
400</t>
  </si>
  <si>
    <t>AHORRO % AÑO 3
400</t>
  </si>
  <si>
    <t>HAZ CLIC AQUÍ PARA DESCUBRIR CUÁNTO PUEDES AHORRAR CON INKBENEFIT</t>
  </si>
  <si>
    <t xml:space="preserve">
● Pantalla táctil 
● Mayor velocidad de impresión y copia
● Bandeja fotográfica y ranura manual
● Impresión y escaneados directos a través de USB y tarjetas de memoria
● Consumibles de mayor duración
El MFC-J480DW incorpora fax</t>
  </si>
  <si>
    <t xml:space="preserve">
● Consumibles de mayor duración
El MFC-J880DW incorpora fax, red cableada y NFC</t>
  </si>
  <si>
    <t xml:space="preserve">
● Mayor velocidad de impresión y copia
● Alimentador automático de documentos
● Escaneado a USB y OCR
● Impresión directa desde USB
● Consumibles de mayor duración</t>
  </si>
  <si>
    <r>
      <t xml:space="preserve">
● Alimentador automático de documentos
● Bandeja fotográfica
● Consumible negro de mayor duración
</t>
    </r>
    <r>
      <rPr>
        <b/>
        <i/>
        <sz val="11"/>
        <color theme="1"/>
        <rFont val="Calibri"/>
        <family val="2"/>
      </rPr>
      <t xml:space="preserve">El DCP-J4120DW incorpora:
</t>
    </r>
    <r>
      <rPr>
        <b/>
        <sz val="11"/>
        <color theme="1"/>
        <rFont val="Calibri"/>
        <family val="2"/>
      </rPr>
      <t xml:space="preserve">▪ </t>
    </r>
    <r>
      <rPr>
        <b/>
        <i/>
        <sz val="11"/>
        <color theme="1"/>
        <rFont val="Calibri"/>
        <family val="2"/>
      </rPr>
      <t>Mayor velocidad de impresión y  copia
▪ Mayor capacidad de papel en la bandeja de entrada
▪ Impresión A3 ocasional
▪ Escaneado a FTP y red</t>
    </r>
  </si>
  <si>
    <r>
      <t xml:space="preserve">
● Bandeja fotográfica
● Impresión y escaneado directos a tarjetas de memoria
● Consumible negro de mayor duración
</t>
    </r>
    <r>
      <rPr>
        <b/>
        <i/>
        <sz val="11"/>
        <color theme="1"/>
        <rFont val="Calibri"/>
        <family val="2"/>
      </rPr>
      <t xml:space="preserve">El MFC-J4420DW incorpora:
</t>
    </r>
    <r>
      <rPr>
        <b/>
        <sz val="11"/>
        <color theme="1"/>
        <rFont val="Calibri"/>
        <family val="2"/>
      </rPr>
      <t xml:space="preserve">▪ Fax
▪ </t>
    </r>
    <r>
      <rPr>
        <b/>
        <i/>
        <sz val="11"/>
        <color theme="1"/>
        <rFont val="Calibri"/>
        <family val="2"/>
      </rPr>
      <t>Mayor velocidad de impresión y  copia
▪ Mayor capacidad de papel en la bandeja de entrada
▪ Impresión A3 ocasional
▪ Escaneado a FTP, red y directo a email (con servidor)</t>
    </r>
  </si>
  <si>
    <r>
      <t xml:space="preserve">
● Bandeja fotográfica
● Consumible negro de mayor duración
</t>
    </r>
    <r>
      <rPr>
        <b/>
        <i/>
        <sz val="11"/>
        <color theme="1"/>
        <rFont val="Calibri"/>
        <family val="2"/>
      </rPr>
      <t xml:space="preserve">El MFC-J4620DW incorpora:
▪ Fax
</t>
    </r>
    <r>
      <rPr>
        <b/>
        <sz val="11"/>
        <color theme="1"/>
        <rFont val="Calibri"/>
        <family val="2"/>
      </rPr>
      <t xml:space="preserve">▪ </t>
    </r>
    <r>
      <rPr>
        <b/>
        <i/>
        <sz val="11"/>
        <color theme="1"/>
        <rFont val="Calibri"/>
        <family val="2"/>
      </rPr>
      <t>Mayor velocidad de impresión y  copia
▪ Mayor capacidad de papel en la bandeja de entrada
▪ Impresión A3 ocasional
▪ Red cableada y NFC
▪ Escaneado a FTP, red y directo a email (con servidor)</t>
    </r>
  </si>
  <si>
    <t>Cartuchos de hasta 2.400 páginas en negro y 1.200 páginas en cada</t>
  </si>
  <si>
    <r>
      <t xml:space="preserve">
Selecciona en el desplegable gris, el modelo que quieres comparar con </t>
    </r>
    <r>
      <rPr>
        <b/>
        <i/>
        <sz val="11"/>
        <color theme="2" tint="-0.749992370372631"/>
        <rFont val="Calibri"/>
        <family val="2"/>
        <scheme val="minor"/>
      </rPr>
      <t>DCP-J785DW INKBENEFIT.</t>
    </r>
  </si>
  <si>
    <t xml:space="preserve">¿ CUÁNDO OFRECER </t>
  </si>
  <si>
    <t>?</t>
  </si>
  <si>
    <r>
      <rPr>
        <b/>
        <sz val="11"/>
        <color theme="1"/>
        <rFont val="Segoe Print"/>
      </rPr>
      <t>Si tu cliente imprime entre 100 a 400 páginas al mes</t>
    </r>
    <r>
      <rPr>
        <sz val="11"/>
        <color theme="1"/>
        <rFont val="Segoe Print"/>
      </rPr>
      <t xml:space="preserve">, INKBENEFIT es </t>
    </r>
  </si>
  <si>
    <r>
      <t xml:space="preserve">la solución perfecta para </t>
    </r>
    <r>
      <rPr>
        <b/>
        <sz val="11"/>
        <color theme="1"/>
        <rFont val="Segoe Print"/>
      </rPr>
      <t>AHORRAR EN CADA PÁGINA QUE IMPRIMA.</t>
    </r>
  </si>
  <si>
    <t>VOLUMEN MENSUAL: 400 PÁGINAS</t>
  </si>
  <si>
    <t>Ahorro calculado en PVR y respecto a cartuchos estándar:  
LC221 (DPC-J562DW/MFC-J480DW/MFC-J880DW) y LC223 (DCP-J4120DW/MFC-J4420/MFC-J4620DW)
Cartuchos dotacionales no incluidos.</t>
  </si>
  <si>
    <t>Además de permitirte ahorrar, DCP-J785DW INKBENEFIT cuenta con las siguientes ventajas sobre el modelo seleccionado: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</si>
</sst>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0.00\ &quot;€&quot;;[Red]\-#,##0.00\ &quot;€&quot;"/>
    <numFmt numFmtId="164" formatCode="0.0"/>
    <numFmt numFmtId="165" formatCode="#,##0.0\ &quot;€&quot;"/>
  </numFmts>
  <fonts count="41" x14ac:knownFonts="1">
    <font>
      <sz val="11"/>
      <color theme="1"/>
      <name val="Calibri"/>
      <family val="2"/>
      <scheme val="minor"/>
    </font>
    <font>
      <b/>
      <sz val="11"/>
      <color theme="0"/>
      <name val="Calibri"/>
      <family val="2"/>
      <scheme val="minor"/>
    </font>
    <font>
      <sz val="11"/>
      <color theme="1"/>
      <name val="Segoe Print"/>
    </font>
    <font>
      <sz val="9"/>
      <color theme="1"/>
      <name val="Segoe Print"/>
    </font>
    <font>
      <vertAlign val="superscript"/>
      <sz val="9"/>
      <color theme="1"/>
      <name val="Segoe Print"/>
    </font>
    <font>
      <b/>
      <sz val="11"/>
      <color theme="1"/>
      <name val="Segoe Print"/>
    </font>
    <font>
      <b/>
      <sz val="12"/>
      <color theme="0" tint="-4.9989318521683403E-2"/>
      <name val="Segoe Print"/>
    </font>
    <font>
      <vertAlign val="superscript"/>
      <sz val="8"/>
      <color theme="1"/>
      <name val="Calibri"/>
      <family val="2"/>
      <scheme val="minor"/>
    </font>
    <font>
      <sz val="8"/>
      <color theme="1"/>
      <name val="Calibri"/>
      <family val="2"/>
      <scheme val="minor"/>
    </font>
    <font>
      <b/>
      <sz val="11"/>
      <color theme="0" tint="-4.9989318521683403E-2"/>
      <name val="Segoe Print"/>
    </font>
    <font>
      <sz val="11"/>
      <color theme="0"/>
      <name val="Calibri"/>
      <family val="2"/>
      <scheme val="minor"/>
    </font>
    <font>
      <sz val="11"/>
      <color theme="0"/>
      <name val="Segoe Print"/>
    </font>
    <font>
      <b/>
      <sz val="14"/>
      <color theme="0"/>
      <name val="Segoe Print"/>
    </font>
    <font>
      <sz val="10"/>
      <color theme="0"/>
      <name val="Segoe Print"/>
    </font>
    <font>
      <b/>
      <sz val="14"/>
      <color theme="1"/>
      <name val="Calibri"/>
      <family val="2"/>
      <scheme val="minor"/>
    </font>
    <font>
      <b/>
      <sz val="12"/>
      <color theme="0"/>
      <name val="Calibri"/>
      <family val="2"/>
      <scheme val="minor"/>
    </font>
    <font>
      <sz val="11"/>
      <name val="Calibri"/>
      <family val="2"/>
      <scheme val="minor"/>
    </font>
    <font>
      <i/>
      <sz val="11"/>
      <color theme="1"/>
      <name val="Calibri"/>
      <family val="2"/>
      <scheme val="minor"/>
    </font>
    <font>
      <b/>
      <sz val="9"/>
      <name val="Segoe Print"/>
    </font>
    <font>
      <sz val="11"/>
      <color rgb="FFFF0000"/>
      <name val="Calibri"/>
      <family val="2"/>
      <scheme val="minor"/>
    </font>
    <font>
      <b/>
      <sz val="16"/>
      <color theme="0"/>
      <name val="Calibri"/>
      <family val="2"/>
      <scheme val="minor"/>
    </font>
    <font>
      <sz val="9"/>
      <color theme="1"/>
      <name val="Calibri"/>
      <family val="2"/>
      <scheme val="minor"/>
    </font>
    <font>
      <b/>
      <sz val="11"/>
      <color theme="0"/>
      <name val="Segoe Print"/>
    </font>
    <font>
      <b/>
      <sz val="10"/>
      <color theme="0"/>
      <name val="Segoe Print"/>
    </font>
    <font>
      <i/>
      <sz val="11"/>
      <color theme="2" tint="-0.749992370372631"/>
      <name val="Calibri"/>
      <family val="2"/>
      <scheme val="minor"/>
    </font>
    <font>
      <b/>
      <i/>
      <sz val="11"/>
      <color theme="2" tint="-0.749992370372631"/>
      <name val="Calibri"/>
      <family val="2"/>
      <scheme val="minor"/>
    </font>
    <font>
      <b/>
      <sz val="60"/>
      <color theme="0"/>
      <name val="Tw Cen MT"/>
      <family val="2"/>
    </font>
    <font>
      <b/>
      <sz val="12"/>
      <color theme="0"/>
      <name val="Segoe Print"/>
    </font>
    <font>
      <b/>
      <sz val="14"/>
      <name val="Calibri"/>
      <family val="2"/>
      <scheme val="minor"/>
    </font>
    <font>
      <b/>
      <sz val="26"/>
      <color theme="1"/>
      <name val="Calibri"/>
      <family val="2"/>
      <scheme val="minor"/>
    </font>
    <font>
      <b/>
      <sz val="11"/>
      <name val="Calibri"/>
      <family val="2"/>
      <scheme val="minor"/>
    </font>
    <font>
      <sz val="8"/>
      <color rgb="FFFF0000"/>
      <name val="Calibri"/>
      <family val="2"/>
      <scheme val="minor"/>
    </font>
    <font>
      <u/>
      <sz val="11"/>
      <color theme="10"/>
      <name val="Calibri"/>
      <family val="2"/>
      <scheme val="minor"/>
    </font>
    <font>
      <sz val="11"/>
      <color theme="1"/>
      <name val="Calibri"/>
      <family val="2"/>
    </font>
    <font>
      <b/>
      <i/>
      <sz val="11"/>
      <color theme="1"/>
      <name val="Calibri"/>
      <family val="2"/>
    </font>
    <font>
      <b/>
      <sz val="11"/>
      <color theme="1"/>
      <name val="Calibri"/>
      <family val="2"/>
    </font>
    <font>
      <b/>
      <u/>
      <sz val="11"/>
      <color theme="10"/>
      <name val="Calibri"/>
      <family val="2"/>
      <scheme val="minor"/>
    </font>
    <font>
      <b/>
      <sz val="16"/>
      <color theme="1"/>
      <name val="Segoe Print"/>
    </font>
    <font>
      <sz val="16"/>
      <color theme="1"/>
      <name val="Segoe Print"/>
    </font>
    <font>
      <b/>
      <sz val="14"/>
      <color rgb="FFFF0000"/>
      <name val="Calibri"/>
      <family val="2"/>
      <scheme val="minor"/>
    </font>
    <font>
      <sz val="14"/>
      <color rgb="FFFF0000"/>
      <name val="Calibri"/>
      <family val="2"/>
      <scheme val="minor"/>
    </font>
  </fonts>
  <fills count="18">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rgb="FF0070C0"/>
        <bgColor indexed="64"/>
      </patternFill>
    </fill>
    <fill>
      <patternFill patternType="solid">
        <fgColor rgb="FF002060"/>
        <bgColor indexed="64"/>
      </patternFill>
    </fill>
    <fill>
      <patternFill patternType="solid">
        <fgColor theme="0" tint="-0.249977111117893"/>
        <bgColor indexed="64"/>
      </patternFill>
    </fill>
    <fill>
      <patternFill patternType="solid">
        <fgColor rgb="FFB50790"/>
        <bgColor indexed="64"/>
      </patternFill>
    </fill>
    <fill>
      <patternFill patternType="solid">
        <fgColor rgb="FFFFD41D"/>
        <bgColor indexed="64"/>
      </patternFill>
    </fill>
    <fill>
      <patternFill patternType="solid">
        <fgColor rgb="FF92D050"/>
        <bgColor indexed="64"/>
      </patternFill>
    </fill>
    <fill>
      <patternFill patternType="solid">
        <fgColor rgb="FFFAACE9"/>
        <bgColor indexed="64"/>
      </patternFill>
    </fill>
    <fill>
      <patternFill patternType="solid">
        <fgColor rgb="FF8BCBFF"/>
        <bgColor indexed="64"/>
      </patternFill>
    </fill>
    <fill>
      <patternFill patternType="solid">
        <fgColor rgb="FFFFFF61"/>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2" tint="-0.249977111117893"/>
        <bgColor indexed="64"/>
      </patternFill>
    </fill>
  </fills>
  <borders count="56">
    <border>
      <left/>
      <right/>
      <top/>
      <bottom/>
      <diagonal/>
    </border>
    <border>
      <left/>
      <right/>
      <top/>
      <bottom style="medium">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B50790"/>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rgb="FFB50790"/>
      </left>
      <right/>
      <top style="medium">
        <color rgb="FFB50790"/>
      </top>
      <bottom/>
      <diagonal/>
    </border>
    <border>
      <left/>
      <right style="medium">
        <color rgb="FFB50790"/>
      </right>
      <top style="medium">
        <color rgb="FFB50790"/>
      </top>
      <bottom/>
      <diagonal/>
    </border>
    <border>
      <left/>
      <right style="medium">
        <color rgb="FFB50790"/>
      </right>
      <top/>
      <bottom/>
      <diagonal/>
    </border>
    <border>
      <left style="medium">
        <color rgb="FFB50790"/>
      </left>
      <right style="thin">
        <color rgb="FFB50790"/>
      </right>
      <top style="thin">
        <color rgb="FFB50790"/>
      </top>
      <bottom style="thin">
        <color rgb="FFB50790"/>
      </bottom>
      <diagonal/>
    </border>
    <border>
      <left style="thin">
        <color rgb="FFB50790"/>
      </left>
      <right style="medium">
        <color rgb="FFB50790"/>
      </right>
      <top style="thin">
        <color rgb="FFB50790"/>
      </top>
      <bottom style="thin">
        <color rgb="FFB50790"/>
      </bottom>
      <diagonal/>
    </border>
    <border>
      <left style="medium">
        <color rgb="FFB50790"/>
      </left>
      <right style="thin">
        <color rgb="FFB50790"/>
      </right>
      <top style="thin">
        <color rgb="FFB50790"/>
      </top>
      <bottom style="medium">
        <color rgb="FFB50790"/>
      </bottom>
      <diagonal/>
    </border>
    <border>
      <left style="thin">
        <color rgb="FFB50790"/>
      </left>
      <right style="medium">
        <color rgb="FFB50790"/>
      </right>
      <top style="thin">
        <color rgb="FFB50790"/>
      </top>
      <bottom style="medium">
        <color rgb="FFB50790"/>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rgb="FFB50790"/>
      </left>
      <right style="thin">
        <color rgb="FFB50790"/>
      </right>
      <top style="medium">
        <color rgb="FFB50790"/>
      </top>
      <bottom style="thin">
        <color rgb="FFB50790"/>
      </bottom>
      <diagonal/>
    </border>
    <border>
      <left style="thin">
        <color rgb="FFB50790"/>
      </left>
      <right style="medium">
        <color rgb="FFB50790"/>
      </right>
      <top style="medium">
        <color rgb="FFB50790"/>
      </top>
      <bottom style="thin">
        <color rgb="FFB5079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32" fillId="0" borderId="0" applyNumberFormat="0" applyFill="0" applyBorder="0" applyAlignment="0" applyProtection="0"/>
  </cellStyleXfs>
  <cellXfs count="190">
    <xf numFmtId="0" fontId="0" fillId="0" borderId="0" xfId="0"/>
    <xf numFmtId="0" fontId="0" fillId="2" borderId="0" xfId="0" applyFill="1"/>
    <xf numFmtId="0" fontId="0" fillId="3" borderId="0" xfId="0" applyFill="1"/>
    <xf numFmtId="0" fontId="0" fillId="0" borderId="0" xfId="0" applyFill="1"/>
    <xf numFmtId="0" fontId="2" fillId="3" borderId="0" xfId="0" applyFont="1" applyFill="1"/>
    <xf numFmtId="0" fontId="0" fillId="3" borderId="2" xfId="0" applyFill="1" applyBorder="1"/>
    <xf numFmtId="0" fontId="3" fillId="3" borderId="0" xfId="0" applyFont="1" applyFill="1"/>
    <xf numFmtId="0" fontId="5" fillId="3" borderId="2" xfId="0" applyFont="1" applyFill="1" applyBorder="1"/>
    <xf numFmtId="0" fontId="0" fillId="3" borderId="1" xfId="0" applyFill="1" applyBorder="1"/>
    <xf numFmtId="0" fontId="8" fillId="0" borderId="0" xfId="0" applyFont="1"/>
    <xf numFmtId="0" fontId="8" fillId="0" borderId="0" xfId="0" applyFont="1" applyAlignment="1">
      <alignment vertical="top"/>
    </xf>
    <xf numFmtId="0" fontId="0" fillId="5" borderId="0" xfId="0" applyFill="1"/>
    <xf numFmtId="0" fontId="0" fillId="0" borderId="0" xfId="0" applyBorder="1"/>
    <xf numFmtId="0" fontId="0" fillId="0" borderId="0" xfId="0" applyAlignment="1">
      <alignment horizontal="center"/>
    </xf>
    <xf numFmtId="0" fontId="0" fillId="0" borderId="0" xfId="0" applyFill="1" applyAlignment="1">
      <alignment horizontal="center"/>
    </xf>
    <xf numFmtId="0" fontId="0" fillId="6" borderId="0" xfId="0" applyFill="1" applyBorder="1"/>
    <xf numFmtId="0" fontId="0" fillId="6" borderId="0" xfId="0" applyFill="1" applyBorder="1" applyAlignment="1">
      <alignment horizontal="center"/>
    </xf>
    <xf numFmtId="0" fontId="0" fillId="0" borderId="0" xfId="0" applyFill="1" applyBorder="1"/>
    <xf numFmtId="0" fontId="0" fillId="0" borderId="0" xfId="0" applyFill="1" applyBorder="1" applyAlignment="1">
      <alignment horizontal="center"/>
    </xf>
    <xf numFmtId="0" fontId="3" fillId="5" borderId="0" xfId="0" applyFont="1" applyFill="1"/>
    <xf numFmtId="0" fontId="0" fillId="0" borderId="11" xfId="0"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10" fillId="5" borderId="11" xfId="0" applyFont="1" applyFill="1" applyBorder="1"/>
    <xf numFmtId="0" fontId="10" fillId="5" borderId="11" xfId="0" applyFont="1" applyFill="1" applyBorder="1" applyAlignment="1">
      <alignment horizontal="center" wrapText="1"/>
    </xf>
    <xf numFmtId="0" fontId="10" fillId="5" borderId="11" xfId="0" applyFont="1" applyFill="1" applyBorder="1" applyAlignment="1">
      <alignment horizontal="center" wrapText="1"/>
    </xf>
    <xf numFmtId="0" fontId="10" fillId="7" borderId="11" xfId="0" applyFont="1" applyFill="1" applyBorder="1" applyAlignment="1">
      <alignment horizontal="center" wrapText="1"/>
    </xf>
    <xf numFmtId="0" fontId="10" fillId="2" borderId="11" xfId="0" applyFont="1" applyFill="1" applyBorder="1" applyAlignment="1">
      <alignment horizontal="center" wrapText="1"/>
    </xf>
    <xf numFmtId="0" fontId="16" fillId="13" borderId="11" xfId="0" applyFont="1" applyFill="1" applyBorder="1" applyAlignment="1">
      <alignment horizontal="center" wrapText="1"/>
    </xf>
    <xf numFmtId="0" fontId="17" fillId="0" borderId="0" xfId="0" applyFont="1" applyBorder="1" applyAlignment="1">
      <alignment wrapText="1"/>
    </xf>
    <xf numFmtId="0" fontId="21" fillId="0" borderId="0" xfId="0" applyFont="1" applyBorder="1"/>
    <xf numFmtId="0" fontId="6" fillId="3" borderId="0" xfId="0" applyFont="1" applyFill="1" applyBorder="1" applyAlignment="1">
      <alignment horizontal="center" wrapText="1"/>
    </xf>
    <xf numFmtId="0" fontId="9" fillId="3" borderId="0" xfId="0" applyFont="1" applyFill="1" applyBorder="1" applyAlignment="1">
      <alignment horizontal="center" vertical="center" wrapText="1"/>
    </xf>
    <xf numFmtId="0" fontId="20" fillId="0" borderId="0" xfId="0" applyFont="1" applyFill="1" applyBorder="1" applyAlignment="1">
      <alignment horizontal="center" vertical="center"/>
    </xf>
    <xf numFmtId="0" fontId="18" fillId="0" borderId="0" xfId="0" applyFont="1" applyFill="1" applyBorder="1" applyAlignment="1">
      <alignment horizontal="center" wrapText="1"/>
    </xf>
    <xf numFmtId="0" fontId="13" fillId="0" borderId="0" xfId="0" applyFont="1" applyFill="1" applyBorder="1" applyAlignment="1">
      <alignment horizontal="left" vertical="center"/>
    </xf>
    <xf numFmtId="0" fontId="24" fillId="0" borderId="0" xfId="0" applyFont="1" applyBorder="1" applyAlignment="1">
      <alignment horizontal="justify" wrapText="1"/>
    </xf>
    <xf numFmtId="0" fontId="0" fillId="6" borderId="0" xfId="0" applyFill="1"/>
    <xf numFmtId="0" fontId="20" fillId="6" borderId="0" xfId="0" applyFont="1" applyFill="1" applyBorder="1" applyAlignment="1">
      <alignment horizontal="center" vertical="center"/>
    </xf>
    <xf numFmtId="0" fontId="18" fillId="6" borderId="0" xfId="0" applyFont="1" applyFill="1" applyBorder="1" applyAlignment="1">
      <alignment horizontal="center" wrapText="1"/>
    </xf>
    <xf numFmtId="0" fontId="13" fillId="6" borderId="0" xfId="0" applyFont="1" applyFill="1" applyBorder="1" applyAlignment="1">
      <alignment horizontal="left" vertical="center"/>
    </xf>
    <xf numFmtId="0" fontId="24" fillId="6" borderId="0" xfId="0" applyFont="1" applyFill="1" applyBorder="1" applyAlignment="1">
      <alignment horizontal="justify" wrapText="1"/>
    </xf>
    <xf numFmtId="0" fontId="17" fillId="6" borderId="0" xfId="0" applyFont="1" applyFill="1" applyBorder="1" applyAlignment="1">
      <alignment wrapText="1"/>
    </xf>
    <xf numFmtId="0" fontId="24" fillId="0" borderId="0" xfId="0" applyFont="1" applyBorder="1" applyAlignment="1">
      <alignment wrapText="1"/>
    </xf>
    <xf numFmtId="0" fontId="0" fillId="0" borderId="0" xfId="0" applyAlignment="1"/>
    <xf numFmtId="0" fontId="0" fillId="0" borderId="47" xfId="0" applyBorder="1" applyAlignment="1">
      <alignment horizontal="center" vertical="center"/>
    </xf>
    <xf numFmtId="0" fontId="11" fillId="0" borderId="0" xfId="0" applyFont="1" applyFill="1" applyBorder="1" applyAlignment="1">
      <alignment vertical="center" wrapText="1"/>
    </xf>
    <xf numFmtId="0" fontId="0" fillId="0" borderId="20" xfId="0" applyBorder="1" applyAlignment="1">
      <alignment horizontal="center" vertical="center"/>
    </xf>
    <xf numFmtId="0" fontId="0" fillId="10" borderId="29" xfId="0" applyFill="1" applyBorder="1" applyAlignment="1">
      <alignment horizontal="left" vertical="center"/>
    </xf>
    <xf numFmtId="0" fontId="0" fillId="10" borderId="31" xfId="0" applyFill="1" applyBorder="1" applyAlignment="1">
      <alignment horizontal="left" vertical="center"/>
    </xf>
    <xf numFmtId="0" fontId="17" fillId="0" borderId="0" xfId="0" applyFont="1" applyAlignment="1">
      <alignment textRotation="90" wrapText="1"/>
    </xf>
    <xf numFmtId="164" fontId="14" fillId="0" borderId="30" xfId="0" applyNumberFormat="1" applyFont="1" applyBorder="1" applyAlignment="1">
      <alignment horizontal="center" vertical="center"/>
    </xf>
    <xf numFmtId="164" fontId="14" fillId="0" borderId="32" xfId="0" applyNumberFormat="1" applyFont="1" applyBorder="1" applyAlignment="1">
      <alignment horizontal="center" vertical="center"/>
    </xf>
    <xf numFmtId="1" fontId="19" fillId="14" borderId="11" xfId="0" applyNumberFormat="1" applyFont="1" applyFill="1" applyBorder="1"/>
    <xf numFmtId="8" fontId="31" fillId="14" borderId="11" xfId="0" applyNumberFormat="1" applyFont="1" applyFill="1" applyBorder="1"/>
    <xf numFmtId="0" fontId="10" fillId="2" borderId="18" xfId="0" applyFont="1" applyFill="1" applyBorder="1" applyAlignment="1">
      <alignment wrapText="1"/>
    </xf>
    <xf numFmtId="0" fontId="30" fillId="9" borderId="2" xfId="0" applyFont="1" applyFill="1" applyBorder="1" applyAlignment="1">
      <alignment vertical="center"/>
    </xf>
    <xf numFmtId="165" fontId="14" fillId="11" borderId="54" xfId="0" applyNumberFormat="1" applyFont="1" applyFill="1" applyBorder="1" applyAlignment="1">
      <alignment horizontal="center" vertical="center"/>
    </xf>
    <xf numFmtId="165" fontId="14" fillId="11" borderId="11" xfId="0" applyNumberFormat="1" applyFont="1" applyFill="1" applyBorder="1" applyAlignment="1">
      <alignment horizontal="center" vertical="center"/>
    </xf>
    <xf numFmtId="165" fontId="14" fillId="11" borderId="55" xfId="0" applyNumberFormat="1" applyFont="1" applyFill="1" applyBorder="1" applyAlignment="1">
      <alignment horizontal="center" vertical="center"/>
    </xf>
    <xf numFmtId="9" fontId="14" fillId="11" borderId="16" xfId="0" applyNumberFormat="1" applyFont="1" applyFill="1" applyBorder="1" applyAlignment="1">
      <alignment horizontal="center" vertical="center"/>
    </xf>
    <xf numFmtId="9" fontId="14" fillId="11" borderId="17" xfId="0" applyNumberFormat="1" applyFont="1" applyFill="1" applyBorder="1" applyAlignment="1">
      <alignment horizontal="center" vertical="center"/>
    </xf>
    <xf numFmtId="9" fontId="14" fillId="11" borderId="48" xfId="0" applyNumberFormat="1" applyFont="1" applyFill="1" applyBorder="1" applyAlignment="1">
      <alignment horizontal="center" vertical="center"/>
    </xf>
    <xf numFmtId="165" fontId="14" fillId="10" borderId="20" xfId="0" applyNumberFormat="1" applyFont="1" applyFill="1" applyBorder="1" applyAlignment="1">
      <alignment horizontal="center" vertical="center"/>
    </xf>
    <xf numFmtId="165" fontId="14" fillId="10" borderId="11" xfId="0" applyNumberFormat="1" applyFont="1" applyFill="1" applyBorder="1" applyAlignment="1">
      <alignment horizontal="center" vertical="center"/>
    </xf>
    <xf numFmtId="165" fontId="14" fillId="10" borderId="47" xfId="0" applyNumberFormat="1" applyFont="1" applyFill="1" applyBorder="1" applyAlignment="1">
      <alignment horizontal="center" vertical="center"/>
    </xf>
    <xf numFmtId="9" fontId="14" fillId="10" borderId="53" xfId="0" applyNumberFormat="1" applyFont="1" applyFill="1" applyBorder="1" applyAlignment="1">
      <alignment horizontal="center" vertical="center"/>
    </xf>
    <xf numFmtId="9" fontId="14" fillId="10" borderId="17" xfId="0" applyNumberFormat="1" applyFont="1" applyFill="1" applyBorder="1" applyAlignment="1">
      <alignment horizontal="center" vertical="center"/>
    </xf>
    <xf numFmtId="9" fontId="14" fillId="10" borderId="48" xfId="0" applyNumberFormat="1" applyFont="1" applyFill="1" applyBorder="1" applyAlignment="1">
      <alignment horizontal="center" vertical="center"/>
    </xf>
    <xf numFmtId="165" fontId="14" fillId="12" borderId="20" xfId="0" applyNumberFormat="1" applyFont="1" applyFill="1" applyBorder="1" applyAlignment="1">
      <alignment horizontal="center" vertical="center"/>
    </xf>
    <xf numFmtId="165" fontId="14" fillId="12" borderId="11" xfId="0" applyNumberFormat="1" applyFont="1" applyFill="1" applyBorder="1" applyAlignment="1">
      <alignment horizontal="center" vertical="center"/>
    </xf>
    <xf numFmtId="9" fontId="14" fillId="12" borderId="53" xfId="0" applyNumberFormat="1" applyFont="1" applyFill="1" applyBorder="1" applyAlignment="1">
      <alignment horizontal="center" vertical="center"/>
    </xf>
    <xf numFmtId="9" fontId="14" fillId="12" borderId="17" xfId="0" applyNumberFormat="1" applyFont="1" applyFill="1" applyBorder="1" applyAlignment="1">
      <alignment horizontal="center" vertical="center"/>
    </xf>
    <xf numFmtId="165" fontId="14" fillId="12" borderId="47" xfId="0" applyNumberFormat="1" applyFont="1" applyFill="1" applyBorder="1" applyAlignment="1">
      <alignment horizontal="center" vertical="center"/>
    </xf>
    <xf numFmtId="9" fontId="14" fillId="12" borderId="48" xfId="0" applyNumberFormat="1" applyFont="1" applyFill="1" applyBorder="1" applyAlignment="1">
      <alignment horizontal="center" vertical="center"/>
    </xf>
    <xf numFmtId="165" fontId="14" fillId="6" borderId="12" xfId="0" applyNumberFormat="1" applyFont="1" applyFill="1" applyBorder="1" applyAlignment="1">
      <alignment horizontal="center" vertical="center"/>
    </xf>
    <xf numFmtId="165" fontId="14" fillId="6" borderId="11" xfId="0" applyNumberFormat="1" applyFont="1" applyFill="1" applyBorder="1" applyAlignment="1">
      <alignment horizontal="center" vertical="center"/>
    </xf>
    <xf numFmtId="165" fontId="14" fillId="6" borderId="47" xfId="0" applyNumberFormat="1" applyFont="1" applyFill="1" applyBorder="1" applyAlignment="1">
      <alignment horizontal="center" vertical="center"/>
    </xf>
    <xf numFmtId="9" fontId="14" fillId="6" borderId="52" xfId="0" applyNumberFormat="1" applyFont="1" applyFill="1" applyBorder="1" applyAlignment="1">
      <alignment horizontal="center" vertical="center"/>
    </xf>
    <xf numFmtId="9" fontId="14" fillId="6" borderId="17" xfId="0" applyNumberFormat="1" applyFont="1" applyFill="1" applyBorder="1" applyAlignment="1">
      <alignment horizontal="center" vertical="center"/>
    </xf>
    <xf numFmtId="9" fontId="14" fillId="6" borderId="48" xfId="0" applyNumberFormat="1" applyFont="1" applyFill="1" applyBorder="1" applyAlignment="1">
      <alignment horizontal="center" vertical="center"/>
    </xf>
    <xf numFmtId="0" fontId="0" fillId="17" borderId="0" xfId="0" applyFill="1"/>
    <xf numFmtId="8" fontId="39" fillId="14" borderId="11" xfId="0" applyNumberFormat="1" applyFont="1" applyFill="1" applyBorder="1"/>
    <xf numFmtId="9" fontId="40" fillId="0" borderId="11" xfId="0" applyNumberFormat="1" applyFont="1" applyBorder="1"/>
    <xf numFmtId="9" fontId="40" fillId="0" borderId="0" xfId="0" applyNumberFormat="1" applyFont="1"/>
    <xf numFmtId="8" fontId="40" fillId="14" borderId="11" xfId="0" applyNumberFormat="1" applyFont="1" applyFill="1" applyBorder="1"/>
    <xf numFmtId="9" fontId="40" fillId="0" borderId="18" xfId="0" applyNumberFormat="1" applyFont="1" applyBorder="1" applyAlignment="1"/>
    <xf numFmtId="0" fontId="36" fillId="16" borderId="4" xfId="1" applyFont="1" applyFill="1" applyBorder="1" applyAlignment="1" applyProtection="1">
      <alignment horizontal="center" vertical="center" wrapText="1"/>
      <protection locked="0"/>
    </xf>
    <xf numFmtId="0" fontId="36" fillId="16" borderId="5" xfId="1" applyFont="1" applyFill="1" applyBorder="1" applyAlignment="1" applyProtection="1">
      <alignment horizontal="center" vertical="center" wrapText="1"/>
      <protection locked="0"/>
    </xf>
    <xf numFmtId="0" fontId="36" fillId="16" borderId="1" xfId="1" applyFont="1" applyFill="1" applyBorder="1" applyAlignment="1" applyProtection="1">
      <alignment horizontal="center" vertical="center" wrapText="1"/>
      <protection locked="0"/>
    </xf>
    <xf numFmtId="0" fontId="36" fillId="16" borderId="7" xfId="1" applyFont="1" applyFill="1" applyBorder="1" applyAlignment="1" applyProtection="1">
      <alignment horizontal="center" vertical="center" wrapText="1"/>
      <protection locked="0"/>
    </xf>
    <xf numFmtId="0" fontId="6" fillId="0" borderId="3" xfId="0" applyFont="1" applyFill="1" applyBorder="1" applyAlignment="1">
      <alignment horizontal="center" wrapText="1"/>
    </xf>
    <xf numFmtId="0" fontId="6" fillId="0" borderId="6" xfId="0" applyFont="1" applyFill="1" applyBorder="1" applyAlignment="1">
      <alignment horizontal="center" wrapText="1"/>
    </xf>
    <xf numFmtId="0" fontId="37" fillId="3" borderId="0" xfId="0" applyFont="1" applyFill="1" applyAlignment="1">
      <alignment horizontal="left"/>
    </xf>
    <xf numFmtId="0" fontId="38" fillId="3" borderId="0" xfId="0" applyFont="1" applyFill="1" applyAlignment="1">
      <alignment horizontal="left"/>
    </xf>
    <xf numFmtId="9" fontId="40" fillId="0" borderId="18" xfId="0" applyNumberFormat="1" applyFont="1" applyBorder="1" applyAlignment="1">
      <alignment horizontal="center"/>
    </xf>
    <xf numFmtId="9" fontId="40" fillId="0" borderId="19" xfId="0" applyNumberFormat="1" applyFont="1" applyBorder="1" applyAlignment="1">
      <alignment horizontal="center"/>
    </xf>
    <xf numFmtId="9" fontId="40" fillId="0" borderId="20" xfId="0" applyNumberFormat="1" applyFont="1" applyBorder="1" applyAlignment="1">
      <alignment horizontal="center"/>
    </xf>
    <xf numFmtId="0" fontId="0" fillId="0" borderId="0" xfId="0" applyFont="1" applyAlignment="1">
      <alignment horizontal="center" textRotation="90" wrapText="1"/>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15" fillId="2" borderId="46" xfId="0" applyFont="1" applyFill="1" applyBorder="1" applyAlignment="1">
      <alignment horizontal="center" vertical="center"/>
    </xf>
    <xf numFmtId="0" fontId="11" fillId="8" borderId="3"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11" fillId="8" borderId="0"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33" fillId="0" borderId="18" xfId="0" applyFont="1" applyBorder="1" applyAlignment="1">
      <alignment horizontal="left" wrapText="1"/>
    </xf>
    <xf numFmtId="0" fontId="0" fillId="0" borderId="19" xfId="0" applyBorder="1" applyAlignment="1">
      <alignment horizontal="left"/>
    </xf>
    <xf numFmtId="0" fontId="0" fillId="0" borderId="20" xfId="0" applyBorder="1" applyAlignment="1">
      <alignment horizontal="left"/>
    </xf>
    <xf numFmtId="0" fontId="10" fillId="5" borderId="18" xfId="0" applyFont="1" applyFill="1" applyBorder="1" applyAlignment="1">
      <alignment horizontal="center" wrapText="1"/>
    </xf>
    <xf numFmtId="0" fontId="10" fillId="5" borderId="19" xfId="0" applyFont="1" applyFill="1" applyBorder="1" applyAlignment="1">
      <alignment horizontal="center" wrapText="1"/>
    </xf>
    <xf numFmtId="0" fontId="10" fillId="5" borderId="20" xfId="0" applyFont="1" applyFill="1" applyBorder="1" applyAlignment="1">
      <alignment horizontal="center" wrapText="1"/>
    </xf>
    <xf numFmtId="0" fontId="0" fillId="3" borderId="39" xfId="0" applyFill="1" applyBorder="1" applyAlignment="1">
      <alignment horizontal="left" vertical="top" wrapText="1"/>
    </xf>
    <xf numFmtId="0" fontId="0" fillId="3" borderId="0" xfId="0" applyFill="1" applyBorder="1" applyAlignment="1">
      <alignment horizontal="left" vertical="top" wrapText="1"/>
    </xf>
    <xf numFmtId="0" fontId="0" fillId="3" borderId="40" xfId="0" applyFill="1" applyBorder="1" applyAlignment="1">
      <alignment horizontal="left" vertical="top" wrapText="1"/>
    </xf>
    <xf numFmtId="0" fontId="0" fillId="3" borderId="41" xfId="0" applyFill="1" applyBorder="1" applyAlignment="1">
      <alignment horizontal="left" vertical="top" wrapText="1"/>
    </xf>
    <xf numFmtId="0" fontId="0" fillId="3" borderId="42" xfId="0" applyFill="1" applyBorder="1" applyAlignment="1">
      <alignment horizontal="left" vertical="top" wrapText="1"/>
    </xf>
    <xf numFmtId="0" fontId="0" fillId="3" borderId="43" xfId="0" applyFill="1" applyBorder="1" applyAlignment="1">
      <alignment horizontal="left" vertical="top" wrapText="1"/>
    </xf>
    <xf numFmtId="0" fontId="24" fillId="0" borderId="0" xfId="0" applyFont="1" applyBorder="1" applyAlignment="1">
      <alignment horizontal="justify" vertical="center" wrapText="1"/>
    </xf>
    <xf numFmtId="0" fontId="24" fillId="0" borderId="0" xfId="0" applyFont="1" applyBorder="1" applyAlignment="1">
      <alignment horizontal="justify" wrapText="1"/>
    </xf>
    <xf numFmtId="0" fontId="20" fillId="2" borderId="0" xfId="0" applyFont="1" applyFill="1" applyAlignment="1">
      <alignment horizontal="center" vertical="center"/>
    </xf>
    <xf numFmtId="0" fontId="26" fillId="8" borderId="0" xfId="0" applyFont="1" applyFill="1" applyBorder="1" applyAlignment="1">
      <alignment horizontal="center" vertical="center" wrapText="1"/>
    </xf>
    <xf numFmtId="0" fontId="20" fillId="2" borderId="8" xfId="0" applyFont="1" applyFill="1" applyBorder="1" applyAlignment="1">
      <alignment horizontal="center" vertical="center"/>
    </xf>
    <xf numFmtId="0" fontId="26" fillId="4" borderId="0"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8" fillId="15" borderId="0" xfId="0" applyFont="1" applyFill="1" applyBorder="1" applyAlignment="1">
      <alignment horizontal="center" wrapText="1"/>
    </xf>
    <xf numFmtId="0" fontId="28" fillId="6" borderId="36" xfId="0" applyFont="1" applyFill="1" applyBorder="1" applyAlignment="1" applyProtection="1">
      <alignment horizontal="center" vertical="center" wrapText="1"/>
      <protection locked="0"/>
    </xf>
    <xf numFmtId="0" fontId="28" fillId="6" borderId="37" xfId="0" applyFont="1" applyFill="1" applyBorder="1" applyAlignment="1" applyProtection="1">
      <alignment horizontal="center" vertical="center" wrapText="1"/>
      <protection locked="0"/>
    </xf>
    <xf numFmtId="0" fontId="28" fillId="6" borderId="38" xfId="0" applyFont="1" applyFill="1" applyBorder="1" applyAlignment="1" applyProtection="1">
      <alignment horizontal="center" vertical="center" wrapText="1"/>
      <protection locked="0"/>
    </xf>
    <xf numFmtId="0" fontId="26" fillId="7" borderId="0" xfId="0" applyFont="1" applyFill="1" applyBorder="1" applyAlignment="1">
      <alignment horizontal="center" vertical="center"/>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5" xfId="0" applyFont="1" applyFill="1" applyBorder="1" applyAlignment="1">
      <alignment horizontal="center" vertical="center"/>
    </xf>
    <xf numFmtId="0" fontId="25" fillId="11" borderId="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5" fillId="2" borderId="49" xfId="0" applyFont="1" applyFill="1" applyBorder="1" applyAlignment="1">
      <alignment horizontal="center" vertical="center"/>
    </xf>
    <xf numFmtId="0" fontId="15" fillId="2" borderId="50" xfId="0" applyFont="1" applyFill="1" applyBorder="1" applyAlignment="1">
      <alignment horizontal="center" vertical="center"/>
    </xf>
    <xf numFmtId="0" fontId="15" fillId="2" borderId="51" xfId="0" applyFont="1" applyFill="1" applyBorder="1" applyAlignment="1">
      <alignment horizontal="center" vertical="center"/>
    </xf>
    <xf numFmtId="0" fontId="11" fillId="7" borderId="3"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0"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27" fillId="4" borderId="22" xfId="0" applyFont="1" applyFill="1" applyBorder="1" applyAlignment="1">
      <alignment horizontal="center" vertical="center"/>
    </xf>
    <xf numFmtId="0" fontId="27" fillId="4" borderId="23" xfId="0" applyFont="1" applyFill="1" applyBorder="1" applyAlignment="1">
      <alignment horizontal="center" vertical="center"/>
    </xf>
    <xf numFmtId="0" fontId="10" fillId="7" borderId="18" xfId="0" applyFont="1" applyFill="1" applyBorder="1" applyAlignment="1">
      <alignment horizontal="center" wrapText="1"/>
    </xf>
    <xf numFmtId="0" fontId="10" fillId="7" borderId="19" xfId="0" applyFont="1" applyFill="1" applyBorder="1" applyAlignment="1">
      <alignment horizontal="center" wrapText="1"/>
    </xf>
    <xf numFmtId="0" fontId="10" fillId="7" borderId="20" xfId="0" applyFont="1" applyFill="1" applyBorder="1" applyAlignment="1">
      <alignment horizontal="center" wrapText="1"/>
    </xf>
    <xf numFmtId="0" fontId="0" fillId="10" borderId="44" xfId="0" applyFill="1" applyBorder="1" applyAlignment="1">
      <alignment horizontal="left" vertical="center"/>
    </xf>
    <xf numFmtId="0" fontId="0" fillId="10" borderId="29" xfId="0" applyFill="1" applyBorder="1" applyAlignment="1">
      <alignment horizontal="left" vertical="center"/>
    </xf>
    <xf numFmtId="164" fontId="14" fillId="0" borderId="45" xfId="0" applyNumberFormat="1" applyFont="1" applyBorder="1" applyAlignment="1">
      <alignment horizontal="center" vertical="center"/>
    </xf>
    <xf numFmtId="164" fontId="14" fillId="0" borderId="30" xfId="0" applyNumberFormat="1" applyFont="1" applyBorder="1" applyAlignment="1">
      <alignment horizontal="center" vertical="center"/>
    </xf>
    <xf numFmtId="0" fontId="29" fillId="0" borderId="22"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25" xfId="0" applyFont="1" applyFill="1" applyBorder="1" applyAlignment="1">
      <alignment horizontal="center" vertical="center"/>
    </xf>
    <xf numFmtId="0" fontId="22" fillId="7" borderId="26" xfId="0" applyFont="1" applyFill="1" applyBorder="1" applyAlignment="1">
      <alignment horizontal="center" vertical="center" wrapText="1"/>
    </xf>
    <xf numFmtId="0" fontId="22" fillId="7" borderId="27" xfId="0" applyFont="1" applyFill="1" applyBorder="1" applyAlignment="1">
      <alignment horizontal="center" vertical="center" wrapText="1"/>
    </xf>
    <xf numFmtId="0" fontId="22" fillId="7" borderId="21" xfId="0" applyFont="1" applyFill="1" applyBorder="1" applyAlignment="1">
      <alignment horizontal="center" vertical="center" wrapText="1"/>
    </xf>
    <xf numFmtId="0" fontId="22" fillId="7" borderId="28" xfId="0" applyFont="1" applyFill="1" applyBorder="1" applyAlignment="1">
      <alignment horizontal="center" vertical="center" wrapText="1"/>
    </xf>
    <xf numFmtId="0" fontId="1" fillId="2" borderId="2" xfId="0" applyFont="1" applyFill="1" applyBorder="1" applyAlignment="1">
      <alignment horizontal="center" vertical="center"/>
    </xf>
    <xf numFmtId="0" fontId="14" fillId="9" borderId="2" xfId="0" applyFont="1" applyFill="1" applyBorder="1" applyAlignment="1">
      <alignment horizontal="center"/>
    </xf>
    <xf numFmtId="0" fontId="30" fillId="9" borderId="2" xfId="0" applyFont="1" applyFill="1" applyBorder="1" applyAlignment="1">
      <alignment horizontal="center" vertical="center"/>
    </xf>
    <xf numFmtId="0" fontId="16" fillId="13" borderId="18" xfId="0" applyFont="1" applyFill="1" applyBorder="1" applyAlignment="1">
      <alignment horizontal="center" wrapText="1"/>
    </xf>
    <xf numFmtId="0" fontId="16" fillId="13" borderId="19" xfId="0" applyFont="1" applyFill="1" applyBorder="1" applyAlignment="1">
      <alignment horizontal="center" wrapText="1"/>
    </xf>
    <xf numFmtId="0" fontId="16" fillId="13" borderId="20" xfId="0" applyFont="1" applyFill="1" applyBorder="1" applyAlignment="1">
      <alignment horizontal="center" wrapText="1"/>
    </xf>
  </cellXfs>
  <cellStyles count="2">
    <cellStyle name="Hipervínculo" xfId="1" builtinId="8"/>
    <cellStyle name="Normal" xfId="0" builtinId="0"/>
  </cellStyles>
  <dxfs count="0"/>
  <tableStyles count="0" defaultTableStyle="TableStyleMedium2" defaultPivotStyle="PivotStyleLight16"/>
  <colors>
    <mruColors>
      <color rgb="FFB50790"/>
      <color rgb="FF8BCBFF"/>
      <color rgb="FFFAACE9"/>
      <color rgb="FFFFFF2F"/>
      <color rgb="FFFFFF61"/>
      <color rgb="FFFFEBAB"/>
      <color rgb="FFDDF0FF"/>
      <color rgb="FFFDDBF6"/>
      <color rgb="FF75C4FF"/>
      <color rgb="FFFCBA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8.png"/><Relationship Id="rId5" Type="http://schemas.openxmlformats.org/officeDocument/2006/relationships/image" Target="../media/image9.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4.png"/><Relationship Id="rId1" Type="http://schemas.openxmlformats.org/officeDocument/2006/relationships/image" Target="../media/image10.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5</xdr:col>
      <xdr:colOff>123825</xdr:colOff>
      <xdr:row>3</xdr:row>
      <xdr:rowOff>47625</xdr:rowOff>
    </xdr:from>
    <xdr:to>
      <xdr:col>8</xdr:col>
      <xdr:colOff>85725</xdr:colOff>
      <xdr:row>5</xdr:row>
      <xdr:rowOff>133350</xdr:rowOff>
    </xdr:to>
    <xdr:sp macro="" textlink="">
      <xdr:nvSpPr>
        <xdr:cNvPr id="119" name="Rectángulo 118"/>
        <xdr:cNvSpPr/>
      </xdr:nvSpPr>
      <xdr:spPr>
        <a:xfrm>
          <a:off x="3933825" y="619125"/>
          <a:ext cx="2247900" cy="4667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11</xdr:col>
      <xdr:colOff>57150</xdr:colOff>
      <xdr:row>7</xdr:row>
      <xdr:rowOff>180975</xdr:rowOff>
    </xdr:from>
    <xdr:to>
      <xdr:col>12</xdr:col>
      <xdr:colOff>816552</xdr:colOff>
      <xdr:row>11</xdr:row>
      <xdr:rowOff>92652</xdr:rowOff>
    </xdr:to>
    <xdr:pic>
      <xdr:nvPicPr>
        <xdr:cNvPr id="121" name="Imagen 120"/>
        <xdr:cNvPicPr>
          <a:picLocks noChangeAspect="1"/>
        </xdr:cNvPicPr>
      </xdr:nvPicPr>
      <xdr:blipFill>
        <a:blip xmlns:r="http://schemas.openxmlformats.org/officeDocument/2006/relationships" r:embed="rId1" cstate="print">
          <a:clrChange>
            <a:clrFrom>
              <a:srgbClr val="FCFCFC"/>
            </a:clrFrom>
            <a:clrTo>
              <a:srgbClr val="FCFCFC">
                <a:alpha val="0"/>
              </a:srgbClr>
            </a:clrTo>
          </a:clrChange>
          <a:biLevel thresh="75000"/>
          <a:extLst>
            <a:ext uri="{28A0092B-C50C-407E-A947-70E740481C1C}">
              <a14:useLocalDpi xmlns:a14="http://schemas.microsoft.com/office/drawing/2010/main" val="0"/>
            </a:ext>
          </a:extLst>
        </a:blip>
        <a:stretch>
          <a:fillRect/>
        </a:stretch>
      </xdr:blipFill>
      <xdr:spPr>
        <a:xfrm>
          <a:off x="7810500" y="1724025"/>
          <a:ext cx="883227" cy="883227"/>
        </a:xfrm>
        <a:prstGeom prst="rect">
          <a:avLst/>
        </a:prstGeom>
      </xdr:spPr>
    </xdr:pic>
    <xdr:clientData/>
  </xdr:twoCellAnchor>
  <xdr:twoCellAnchor editAs="oneCell">
    <xdr:from>
      <xdr:col>11</xdr:col>
      <xdr:colOff>103044</xdr:colOff>
      <xdr:row>16</xdr:row>
      <xdr:rowOff>28575</xdr:rowOff>
    </xdr:from>
    <xdr:to>
      <xdr:col>12</xdr:col>
      <xdr:colOff>862446</xdr:colOff>
      <xdr:row>19</xdr:row>
      <xdr:rowOff>130752</xdr:rowOff>
    </xdr:to>
    <xdr:pic>
      <xdr:nvPicPr>
        <xdr:cNvPr id="122" name="Imagen 121"/>
        <xdr:cNvPicPr>
          <a:picLocks noChangeAspect="1"/>
        </xdr:cNvPicPr>
      </xdr:nvPicPr>
      <xdr:blipFill>
        <a:blip xmlns:r="http://schemas.openxmlformats.org/officeDocument/2006/relationships" r:embed="rId2" cstate="print">
          <a:clrChange>
            <a:clrFrom>
              <a:srgbClr val="FDFBFC"/>
            </a:clrFrom>
            <a:clrTo>
              <a:srgbClr val="FDFBFC">
                <a:alpha val="0"/>
              </a:srgbClr>
            </a:clrTo>
          </a:clrChange>
          <a:biLevel thresh="75000"/>
          <a:extLst>
            <a:ext uri="{28A0092B-C50C-407E-A947-70E740481C1C}">
              <a14:useLocalDpi xmlns:a14="http://schemas.microsoft.com/office/drawing/2010/main" val="0"/>
            </a:ext>
          </a:extLst>
        </a:blip>
        <a:stretch>
          <a:fillRect/>
        </a:stretch>
      </xdr:blipFill>
      <xdr:spPr>
        <a:xfrm>
          <a:off x="7856394" y="3638550"/>
          <a:ext cx="883227" cy="883227"/>
        </a:xfrm>
        <a:prstGeom prst="rect">
          <a:avLst/>
        </a:prstGeom>
      </xdr:spPr>
    </xdr:pic>
    <xdr:clientData/>
  </xdr:twoCellAnchor>
  <xdr:twoCellAnchor editAs="oneCell">
    <xdr:from>
      <xdr:col>11</xdr:col>
      <xdr:colOff>85725</xdr:colOff>
      <xdr:row>11</xdr:row>
      <xdr:rowOff>219075</xdr:rowOff>
    </xdr:from>
    <xdr:to>
      <xdr:col>12</xdr:col>
      <xdr:colOff>845127</xdr:colOff>
      <xdr:row>15</xdr:row>
      <xdr:rowOff>83127</xdr:rowOff>
    </xdr:to>
    <xdr:pic>
      <xdr:nvPicPr>
        <xdr:cNvPr id="123" name="Imagen 122"/>
        <xdr:cNvPicPr>
          <a:picLocks noChangeAspect="1"/>
        </xdr:cNvPicPr>
      </xdr:nvPicPr>
      <xdr:blipFill>
        <a:blip xmlns:r="http://schemas.openxmlformats.org/officeDocument/2006/relationships" r:embed="rId3" cstate="print">
          <a:clrChange>
            <a:clrFrom>
              <a:srgbClr val="FCFCFC"/>
            </a:clrFrom>
            <a:clrTo>
              <a:srgbClr val="FCFCFC">
                <a:alpha val="0"/>
              </a:srgbClr>
            </a:clrTo>
          </a:clrChange>
          <a:biLevel thresh="75000"/>
          <a:extLst>
            <a:ext uri="{28A0092B-C50C-407E-A947-70E740481C1C}">
              <a14:useLocalDpi xmlns:a14="http://schemas.microsoft.com/office/drawing/2010/main" val="0"/>
            </a:ext>
          </a:extLst>
        </a:blip>
        <a:stretch>
          <a:fillRect/>
        </a:stretch>
      </xdr:blipFill>
      <xdr:spPr>
        <a:xfrm>
          <a:off x="7839075" y="2676525"/>
          <a:ext cx="883227" cy="883227"/>
        </a:xfrm>
        <a:prstGeom prst="rect">
          <a:avLst/>
        </a:prstGeom>
      </xdr:spPr>
    </xdr:pic>
    <xdr:clientData/>
  </xdr:twoCellAnchor>
  <xdr:twoCellAnchor editAs="oneCell">
    <xdr:from>
      <xdr:col>14</xdr:col>
      <xdr:colOff>561975</xdr:colOff>
      <xdr:row>0</xdr:row>
      <xdr:rowOff>0</xdr:rowOff>
    </xdr:from>
    <xdr:to>
      <xdr:col>18</xdr:col>
      <xdr:colOff>15667</xdr:colOff>
      <xdr:row>3</xdr:row>
      <xdr:rowOff>85725</xdr:rowOff>
    </xdr:to>
    <xdr:pic>
      <xdr:nvPicPr>
        <xdr:cNvPr id="125" name="Imagen 124"/>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20325" y="0"/>
          <a:ext cx="2501692"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10</xdr:col>
      <xdr:colOff>0</xdr:colOff>
      <xdr:row>4</xdr:row>
      <xdr:rowOff>28852</xdr:rowOff>
    </xdr:to>
    <xdr:pic>
      <xdr:nvPicPr>
        <xdr:cNvPr id="128" name="Imagen 127"/>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5729" r="1"/>
        <a:stretch/>
      </xdr:blipFill>
      <xdr:spPr>
        <a:xfrm>
          <a:off x="0" y="0"/>
          <a:ext cx="7734300" cy="771802"/>
        </a:xfrm>
        <a:prstGeom prst="rect">
          <a:avLst/>
        </a:prstGeom>
      </xdr:spPr>
    </xdr:pic>
    <xdr:clientData/>
  </xdr:twoCellAnchor>
  <xdr:twoCellAnchor editAs="oneCell">
    <xdr:from>
      <xdr:col>13</xdr:col>
      <xdr:colOff>76200</xdr:colOff>
      <xdr:row>20</xdr:row>
      <xdr:rowOff>19050</xdr:rowOff>
    </xdr:from>
    <xdr:to>
      <xdr:col>13</xdr:col>
      <xdr:colOff>681507</xdr:colOff>
      <xdr:row>21</xdr:row>
      <xdr:rowOff>386232</xdr:rowOff>
    </xdr:to>
    <xdr:pic>
      <xdr:nvPicPr>
        <xdr:cNvPr id="131" name="Imagen 1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3223414">
          <a:off x="8972550" y="4943475"/>
          <a:ext cx="605307" cy="605307"/>
        </a:xfrm>
        <a:prstGeom prst="rect">
          <a:avLst/>
        </a:prstGeom>
      </xdr:spPr>
    </xdr:pic>
    <xdr:clientData/>
  </xdr:twoCellAnchor>
  <xdr:twoCellAnchor editAs="oneCell">
    <xdr:from>
      <xdr:col>0</xdr:col>
      <xdr:colOff>0</xdr:colOff>
      <xdr:row>4</xdr:row>
      <xdr:rowOff>104776</xdr:rowOff>
    </xdr:from>
    <xdr:to>
      <xdr:col>12</xdr:col>
      <xdr:colOff>295275</xdr:colOff>
      <xdr:row>22</xdr:row>
      <xdr:rowOff>85237</xdr:rowOff>
    </xdr:to>
    <xdr:pic>
      <xdr:nvPicPr>
        <xdr:cNvPr id="5" name="Imagen 4"/>
        <xdr:cNvPicPr>
          <a:picLocks noChangeAspect="1"/>
        </xdr:cNvPicPr>
      </xdr:nvPicPr>
      <xdr:blipFill>
        <a:blip xmlns:r="http://schemas.openxmlformats.org/officeDocument/2006/relationships" r:embed="rId7"/>
        <a:stretch>
          <a:fillRect/>
        </a:stretch>
      </xdr:blipFill>
      <xdr:spPr>
        <a:xfrm>
          <a:off x="0" y="847726"/>
          <a:ext cx="8172450" cy="4695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559594</xdr:colOff>
      <xdr:row>19</xdr:row>
      <xdr:rowOff>59531</xdr:rowOff>
    </xdr:from>
    <xdr:to>
      <xdr:col>9</xdr:col>
      <xdr:colOff>729456</xdr:colOff>
      <xdr:row>23</xdr:row>
      <xdr:rowOff>211931</xdr:rowOff>
    </xdr:to>
    <xdr:pic>
      <xdr:nvPicPr>
        <xdr:cNvPr id="10" name="Imagen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64969" y="5357812"/>
          <a:ext cx="104298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431656</xdr:colOff>
      <xdr:row>4</xdr:row>
      <xdr:rowOff>69057</xdr:rowOff>
    </xdr:from>
    <xdr:to>
      <xdr:col>16</xdr:col>
      <xdr:colOff>854507</xdr:colOff>
      <xdr:row>7</xdr:row>
      <xdr:rowOff>151126</xdr:rowOff>
    </xdr:to>
    <xdr:pic>
      <xdr:nvPicPr>
        <xdr:cNvPr id="3" name="Imagen 2"/>
        <xdr:cNvPicPr>
          <a:picLocks noChangeAspect="1"/>
        </xdr:cNvPicPr>
      </xdr:nvPicPr>
      <xdr:blipFill>
        <a:blip xmlns:r="http://schemas.openxmlformats.org/officeDocument/2006/relationships" r:embed="rId2" cstate="print">
          <a:clrChange>
            <a:clrFrom>
              <a:srgbClr val="FDFBFC"/>
            </a:clrFrom>
            <a:clrTo>
              <a:srgbClr val="FDFBFC">
                <a:alpha val="0"/>
              </a:srgbClr>
            </a:clrTo>
          </a:clrChange>
          <a:biLevel thresh="75000"/>
          <a:extLst>
            <a:ext uri="{28A0092B-C50C-407E-A947-70E740481C1C}">
              <a14:useLocalDpi xmlns:a14="http://schemas.microsoft.com/office/drawing/2010/main" val="0"/>
            </a:ext>
          </a:extLst>
        </a:blip>
        <a:stretch>
          <a:fillRect/>
        </a:stretch>
      </xdr:blipFill>
      <xdr:spPr>
        <a:xfrm>
          <a:off x="10135250" y="1223963"/>
          <a:ext cx="883227" cy="875819"/>
        </a:xfrm>
        <a:prstGeom prst="rect">
          <a:avLst/>
        </a:prstGeom>
      </xdr:spPr>
    </xdr:pic>
    <xdr:clientData/>
  </xdr:twoCellAnchor>
  <xdr:twoCellAnchor editAs="oneCell">
    <xdr:from>
      <xdr:col>8</xdr:col>
      <xdr:colOff>525996</xdr:colOff>
      <xdr:row>13</xdr:row>
      <xdr:rowOff>1058</xdr:rowOff>
    </xdr:from>
    <xdr:to>
      <xdr:col>9</xdr:col>
      <xdr:colOff>536097</xdr:colOff>
      <xdr:row>15</xdr:row>
      <xdr:rowOff>304319</xdr:rowOff>
    </xdr:to>
    <xdr:pic>
      <xdr:nvPicPr>
        <xdr:cNvPr id="4" name="Imagen 3"/>
        <xdr:cNvPicPr>
          <a:picLocks noChangeAspect="1"/>
        </xdr:cNvPicPr>
      </xdr:nvPicPr>
      <xdr:blipFill>
        <a:blip xmlns:r="http://schemas.openxmlformats.org/officeDocument/2006/relationships" r:embed="rId3" cstate="print">
          <a:clrChange>
            <a:clrFrom>
              <a:srgbClr val="FCFCFC"/>
            </a:clrFrom>
            <a:clrTo>
              <a:srgbClr val="FCFCFC">
                <a:alpha val="0"/>
              </a:srgbClr>
            </a:clrTo>
          </a:clrChange>
          <a:biLevel thresh="75000"/>
          <a:extLst>
            <a:ext uri="{28A0092B-C50C-407E-A947-70E740481C1C}">
              <a14:useLocalDpi xmlns:a14="http://schemas.microsoft.com/office/drawing/2010/main" val="0"/>
            </a:ext>
          </a:extLst>
        </a:blip>
        <a:stretch>
          <a:fillRect/>
        </a:stretch>
      </xdr:blipFill>
      <xdr:spPr>
        <a:xfrm>
          <a:off x="5431371" y="3608652"/>
          <a:ext cx="883227" cy="874761"/>
        </a:xfrm>
        <a:prstGeom prst="rect">
          <a:avLst/>
        </a:prstGeom>
      </xdr:spPr>
    </xdr:pic>
    <xdr:clientData/>
  </xdr:twoCellAnchor>
  <xdr:oneCellAnchor>
    <xdr:from>
      <xdr:col>15</xdr:col>
      <xdr:colOff>431657</xdr:colOff>
      <xdr:row>10</xdr:row>
      <xdr:rowOff>188118</xdr:rowOff>
    </xdr:from>
    <xdr:ext cx="883227" cy="883227"/>
    <xdr:pic>
      <xdr:nvPicPr>
        <xdr:cNvPr id="5" name="Imagen 4"/>
        <xdr:cNvPicPr>
          <a:picLocks noChangeAspect="1"/>
        </xdr:cNvPicPr>
      </xdr:nvPicPr>
      <xdr:blipFill>
        <a:blip xmlns:r="http://schemas.openxmlformats.org/officeDocument/2006/relationships" r:embed="rId2" cstate="print">
          <a:clrChange>
            <a:clrFrom>
              <a:srgbClr val="FDFBFC"/>
            </a:clrFrom>
            <a:clrTo>
              <a:srgbClr val="FDFBFC">
                <a:alpha val="0"/>
              </a:srgbClr>
            </a:clrTo>
          </a:clrChange>
          <a:biLevel thresh="75000"/>
          <a:extLst>
            <a:ext uri="{28A0092B-C50C-407E-A947-70E740481C1C}">
              <a14:useLocalDpi xmlns:a14="http://schemas.microsoft.com/office/drawing/2010/main" val="0"/>
            </a:ext>
          </a:extLst>
        </a:blip>
        <a:stretch>
          <a:fillRect/>
        </a:stretch>
      </xdr:blipFill>
      <xdr:spPr>
        <a:xfrm>
          <a:off x="10135251" y="2926556"/>
          <a:ext cx="883227" cy="883227"/>
        </a:xfrm>
        <a:prstGeom prst="rect">
          <a:avLst/>
        </a:prstGeom>
      </xdr:spPr>
    </xdr:pic>
    <xdr:clientData/>
  </xdr:oneCellAnchor>
  <xdr:oneCellAnchor>
    <xdr:from>
      <xdr:col>15</xdr:col>
      <xdr:colOff>428626</xdr:colOff>
      <xdr:row>16</xdr:row>
      <xdr:rowOff>80962</xdr:rowOff>
    </xdr:from>
    <xdr:ext cx="883227" cy="883227"/>
    <xdr:pic>
      <xdr:nvPicPr>
        <xdr:cNvPr id="7" name="Imagen 6"/>
        <xdr:cNvPicPr>
          <a:picLocks noChangeAspect="1"/>
        </xdr:cNvPicPr>
      </xdr:nvPicPr>
      <xdr:blipFill>
        <a:blip xmlns:r="http://schemas.openxmlformats.org/officeDocument/2006/relationships" r:embed="rId2" cstate="print">
          <a:clrChange>
            <a:clrFrom>
              <a:srgbClr val="FDFBFC"/>
            </a:clrFrom>
            <a:clrTo>
              <a:srgbClr val="FDFBFC">
                <a:alpha val="0"/>
              </a:srgbClr>
            </a:clrTo>
          </a:clrChange>
          <a:biLevel thresh="75000"/>
          <a:extLst>
            <a:ext uri="{28A0092B-C50C-407E-A947-70E740481C1C}">
              <a14:useLocalDpi xmlns:a14="http://schemas.microsoft.com/office/drawing/2010/main" val="0"/>
            </a:ext>
          </a:extLst>
        </a:blip>
        <a:stretch>
          <a:fillRect/>
        </a:stretch>
      </xdr:blipFill>
      <xdr:spPr>
        <a:xfrm>
          <a:off x="10132220" y="4569618"/>
          <a:ext cx="883227" cy="883227"/>
        </a:xfrm>
        <a:prstGeom prst="rect">
          <a:avLst/>
        </a:prstGeom>
      </xdr:spPr>
    </xdr:pic>
    <xdr:clientData/>
  </xdr:oneCellAnchor>
  <xdr:oneCellAnchor>
    <xdr:from>
      <xdr:col>15</xdr:col>
      <xdr:colOff>428626</xdr:colOff>
      <xdr:row>22</xdr:row>
      <xdr:rowOff>116683</xdr:rowOff>
    </xdr:from>
    <xdr:ext cx="883227" cy="883227"/>
    <xdr:pic>
      <xdr:nvPicPr>
        <xdr:cNvPr id="9" name="Imagen 8"/>
        <xdr:cNvPicPr>
          <a:picLocks noChangeAspect="1"/>
        </xdr:cNvPicPr>
      </xdr:nvPicPr>
      <xdr:blipFill>
        <a:blip xmlns:r="http://schemas.openxmlformats.org/officeDocument/2006/relationships" r:embed="rId2" cstate="print">
          <a:clrChange>
            <a:clrFrom>
              <a:srgbClr val="FDFBFC"/>
            </a:clrFrom>
            <a:clrTo>
              <a:srgbClr val="FDFBFC">
                <a:alpha val="0"/>
              </a:srgbClr>
            </a:clrTo>
          </a:clrChange>
          <a:biLevel thresh="75000"/>
          <a:extLst>
            <a:ext uri="{28A0092B-C50C-407E-A947-70E740481C1C}">
              <a14:useLocalDpi xmlns:a14="http://schemas.microsoft.com/office/drawing/2010/main" val="0"/>
            </a:ext>
          </a:extLst>
        </a:blip>
        <a:stretch>
          <a:fillRect/>
        </a:stretch>
      </xdr:blipFill>
      <xdr:spPr>
        <a:xfrm>
          <a:off x="10132220" y="6034089"/>
          <a:ext cx="883227" cy="883227"/>
        </a:xfrm>
        <a:prstGeom prst="rect">
          <a:avLst/>
        </a:prstGeom>
      </xdr:spPr>
    </xdr:pic>
    <xdr:clientData/>
  </xdr:oneCellAnchor>
  <xdr:twoCellAnchor editAs="oneCell">
    <xdr:from>
      <xdr:col>1</xdr:col>
      <xdr:colOff>119061</xdr:colOff>
      <xdr:row>24</xdr:row>
      <xdr:rowOff>131636</xdr:rowOff>
    </xdr:from>
    <xdr:to>
      <xdr:col>2</xdr:col>
      <xdr:colOff>745332</xdr:colOff>
      <xdr:row>25</xdr:row>
      <xdr:rowOff>232568</xdr:rowOff>
    </xdr:to>
    <xdr:pic>
      <xdr:nvPicPr>
        <xdr:cNvPr id="11" name="Imagen 10"/>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5749" y="6596730"/>
          <a:ext cx="1512095" cy="402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11906</xdr:colOff>
      <xdr:row>21</xdr:row>
      <xdr:rowOff>76994</xdr:rowOff>
    </xdr:from>
    <xdr:to>
      <xdr:col>4</xdr:col>
      <xdr:colOff>1147763</xdr:colOff>
      <xdr:row>25</xdr:row>
      <xdr:rowOff>247373</xdr:rowOff>
    </xdr:to>
    <xdr:pic>
      <xdr:nvPicPr>
        <xdr:cNvPr id="12" name="Imagen 1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67706" y="5830094"/>
          <a:ext cx="2164557" cy="1262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37028</xdr:colOff>
      <xdr:row>3</xdr:row>
      <xdr:rowOff>31751</xdr:rowOff>
    </xdr:from>
    <xdr:to>
      <xdr:col>6</xdr:col>
      <xdr:colOff>376509</xdr:colOff>
      <xdr:row>20</xdr:row>
      <xdr:rowOff>87637</xdr:rowOff>
    </xdr:to>
    <xdr:pic>
      <xdr:nvPicPr>
        <xdr:cNvPr id="47" name="Imagen 4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28" y="603251"/>
          <a:ext cx="4911481" cy="3294386"/>
        </a:xfrm>
        <a:prstGeom prst="rect">
          <a:avLst/>
        </a:prstGeom>
      </xdr:spPr>
    </xdr:pic>
    <xdr:clientData/>
  </xdr:twoCellAnchor>
  <xdr:twoCellAnchor>
    <xdr:from>
      <xdr:col>0</xdr:col>
      <xdr:colOff>216271</xdr:colOff>
      <xdr:row>17</xdr:row>
      <xdr:rowOff>148953</xdr:rowOff>
    </xdr:from>
    <xdr:to>
      <xdr:col>5</xdr:col>
      <xdr:colOff>376965</xdr:colOff>
      <xdr:row>21</xdr:row>
      <xdr:rowOff>94839</xdr:rowOff>
    </xdr:to>
    <xdr:sp macro="" textlink="">
      <xdr:nvSpPr>
        <xdr:cNvPr id="48" name="CuadroTexto 4"/>
        <xdr:cNvSpPr txBox="1"/>
      </xdr:nvSpPr>
      <xdr:spPr>
        <a:xfrm>
          <a:off x="216271" y="3387453"/>
          <a:ext cx="3970694" cy="707886"/>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r>
            <a:rPr lang="es-ES" sz="4000">
              <a:latin typeface="Segoe Print" panose="02000600000000000000" pitchFamily="2" charset="0"/>
            </a:rPr>
            <a:t>DCP-J785DW</a:t>
          </a:r>
          <a:r>
            <a:rPr lang="es-ES" sz="1346"/>
            <a:t> </a:t>
          </a:r>
        </a:p>
      </xdr:txBody>
    </xdr:sp>
    <xdr:clientData/>
  </xdr:twoCellAnchor>
  <xdr:twoCellAnchor editAs="oneCell">
    <xdr:from>
      <xdr:col>0</xdr:col>
      <xdr:colOff>357186</xdr:colOff>
      <xdr:row>24</xdr:row>
      <xdr:rowOff>23810</xdr:rowOff>
    </xdr:from>
    <xdr:to>
      <xdr:col>5</xdr:col>
      <xdr:colOff>671353</xdr:colOff>
      <xdr:row>29</xdr:row>
      <xdr:rowOff>154779</xdr:rowOff>
    </xdr:to>
    <xdr:pic>
      <xdr:nvPicPr>
        <xdr:cNvPr id="49" name="Imagen 48"/>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7186" y="4595810"/>
          <a:ext cx="4124167" cy="1083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250539</xdr:colOff>
      <xdr:row>0</xdr:row>
      <xdr:rowOff>83343</xdr:rowOff>
    </xdr:from>
    <xdr:to>
      <xdr:col>21</xdr:col>
      <xdr:colOff>286825</xdr:colOff>
      <xdr:row>9</xdr:row>
      <xdr:rowOff>59199</xdr:rowOff>
    </xdr:to>
    <xdr:grpSp>
      <xdr:nvGrpSpPr>
        <xdr:cNvPr id="130" name="Grupo 129"/>
        <xdr:cNvGrpSpPr/>
      </xdr:nvGrpSpPr>
      <xdr:grpSpPr>
        <a:xfrm>
          <a:off x="6370352" y="83343"/>
          <a:ext cx="9180286" cy="1690356"/>
          <a:chOff x="327396" y="410265"/>
          <a:chExt cx="9180286" cy="1690356"/>
        </a:xfrm>
      </xdr:grpSpPr>
      <xdr:pic>
        <xdr:nvPicPr>
          <xdr:cNvPr id="153" name="Imagen 152"/>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8428"/>
          <a:stretch/>
        </xdr:blipFill>
        <xdr:spPr>
          <a:xfrm>
            <a:off x="515751" y="493749"/>
            <a:ext cx="2297664" cy="1402678"/>
          </a:xfrm>
          <a:prstGeom prst="rect">
            <a:avLst/>
          </a:prstGeom>
          <a:ln>
            <a:solidFill>
              <a:srgbClr val="0070C0"/>
            </a:solidFill>
          </a:ln>
        </xdr:spPr>
      </xdr:pic>
      <xdr:sp macro="" textlink="">
        <xdr:nvSpPr>
          <xdr:cNvPr id="154" name="Rectángulo redondeado 153"/>
          <xdr:cNvSpPr/>
        </xdr:nvSpPr>
        <xdr:spPr>
          <a:xfrm>
            <a:off x="327396" y="410265"/>
            <a:ext cx="9180286" cy="1569647"/>
          </a:xfrm>
          <a:prstGeom prst="roundRect">
            <a:avLst>
              <a:gd name="adj" fmla="val 8144"/>
            </a:avLst>
          </a:prstGeom>
          <a:noFill/>
          <a:ln w="254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5314" tIns="32657" rIns="65314" bIns="32657"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sz="1346"/>
          </a:p>
        </xdr:txBody>
      </xdr:sp>
      <xdr:sp macro="" textlink="">
        <xdr:nvSpPr>
          <xdr:cNvPr id="155" name="CuadroTexto 5"/>
          <xdr:cNvSpPr txBox="1"/>
        </xdr:nvSpPr>
        <xdr:spPr>
          <a:xfrm>
            <a:off x="3001769" y="525530"/>
            <a:ext cx="5685029" cy="276999"/>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r>
              <a:rPr lang="es-ES" sz="1200" b="1">
                <a:solidFill>
                  <a:srgbClr val="0070C0"/>
                </a:solidFill>
              </a:rPr>
              <a:t>Consumibles de súper larga duración e impresión automática a doble cara</a:t>
            </a:r>
          </a:p>
        </xdr:txBody>
      </xdr:sp>
      <xdr:sp macro="" textlink="">
        <xdr:nvSpPr>
          <xdr:cNvPr id="156" name="CuadroTexto 6"/>
          <xdr:cNvSpPr txBox="1"/>
        </xdr:nvSpPr>
        <xdr:spPr>
          <a:xfrm>
            <a:off x="3001769" y="823348"/>
            <a:ext cx="6360440" cy="1277273"/>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pPr marL="171450" indent="-171450">
              <a:buClr>
                <a:srgbClr val="0070C0"/>
              </a:buClr>
              <a:buFont typeface="Wingdings" panose="05000000000000000000" pitchFamily="2" charset="2"/>
              <a:buChar char="§"/>
            </a:pPr>
            <a:r>
              <a:rPr lang="es-ES" sz="1100"/>
              <a:t>Cartuchos de tinta exclusivos para este modelo, con una duración de </a:t>
            </a:r>
            <a:r>
              <a:rPr lang="es-ES" sz="1100">
                <a:solidFill>
                  <a:srgbClr val="0070C0"/>
                </a:solidFill>
              </a:rPr>
              <a:t>2.400* páginas en negro y 1.200* páginas cada color </a:t>
            </a:r>
            <a:r>
              <a:rPr lang="es-ES" sz="1100"/>
              <a:t>para conseguir que el coste de impresión sea muy bajo. </a:t>
            </a:r>
            <a:r>
              <a:rPr lang="es-ES" sz="900" i="1"/>
              <a:t>(*según ISO/IEC 24711)</a:t>
            </a:r>
          </a:p>
          <a:p>
            <a:pPr marL="171450" indent="-171450">
              <a:buClr>
                <a:srgbClr val="0070C0"/>
              </a:buClr>
              <a:buFont typeface="Wingdings" panose="05000000000000000000" pitchFamily="2" charset="2"/>
              <a:buChar char="§"/>
            </a:pPr>
            <a:endParaRPr lang="es-ES" sz="1100"/>
          </a:p>
          <a:p>
            <a:pPr marL="171450" indent="-171450">
              <a:buClr>
                <a:srgbClr val="0070C0"/>
              </a:buClr>
              <a:buFont typeface="Wingdings" panose="05000000000000000000" pitchFamily="2" charset="2"/>
              <a:buChar char="§"/>
            </a:pPr>
            <a:r>
              <a:rPr lang="es-ES" sz="1100"/>
              <a:t>Ahorra tiempo al no tener que cambiarlos en mucho tiempo.</a:t>
            </a:r>
          </a:p>
          <a:p>
            <a:pPr marL="171450" indent="-171450">
              <a:buClr>
                <a:srgbClr val="0070C0"/>
              </a:buClr>
              <a:buFont typeface="Wingdings" panose="05000000000000000000" pitchFamily="2" charset="2"/>
              <a:buChar char="§"/>
            </a:pPr>
            <a:endParaRPr lang="es-ES" sz="1100"/>
          </a:p>
          <a:p>
            <a:pPr marL="171450" indent="-171450">
              <a:buClr>
                <a:srgbClr val="0070C0"/>
              </a:buClr>
              <a:buFont typeface="Wingdings" panose="05000000000000000000" pitchFamily="2" charset="2"/>
              <a:buChar char="§"/>
            </a:pPr>
            <a:r>
              <a:rPr lang="es-ES" sz="1100">
                <a:solidFill>
                  <a:srgbClr val="0070C0"/>
                </a:solidFill>
              </a:rPr>
              <a:t>Reduce el consumo de papel </a:t>
            </a:r>
            <a:r>
              <a:rPr lang="es-ES" sz="1100"/>
              <a:t>con la impresión automática a doble integrada.</a:t>
            </a:r>
          </a:p>
          <a:p>
            <a:endParaRPr lang="es-ES" sz="1100"/>
          </a:p>
        </xdr:txBody>
      </xdr:sp>
      <xdr:cxnSp macro="">
        <xdr:nvCxnSpPr>
          <xdr:cNvPr id="157" name="Conector recto 156"/>
          <xdr:cNvCxnSpPr/>
        </xdr:nvCxnSpPr>
        <xdr:spPr>
          <a:xfrm flipH="1">
            <a:off x="3078887" y="792175"/>
            <a:ext cx="61200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250538</xdr:colOff>
      <xdr:row>10</xdr:row>
      <xdr:rowOff>44608</xdr:rowOff>
    </xdr:from>
    <xdr:to>
      <xdr:col>21</xdr:col>
      <xdr:colOff>286825</xdr:colOff>
      <xdr:row>19</xdr:row>
      <xdr:rowOff>142835</xdr:rowOff>
    </xdr:to>
    <xdr:grpSp>
      <xdr:nvGrpSpPr>
        <xdr:cNvPr id="131" name="Grupo 130"/>
        <xdr:cNvGrpSpPr/>
      </xdr:nvGrpSpPr>
      <xdr:grpSpPr>
        <a:xfrm>
          <a:off x="6370351" y="1949608"/>
          <a:ext cx="9180287" cy="1812727"/>
          <a:chOff x="327395" y="2416336"/>
          <a:chExt cx="9180287" cy="1812727"/>
        </a:xfrm>
      </xdr:grpSpPr>
      <xdr:sp macro="" textlink="">
        <xdr:nvSpPr>
          <xdr:cNvPr id="148" name="Rectángulo redondeado 147"/>
          <xdr:cNvSpPr/>
        </xdr:nvSpPr>
        <xdr:spPr>
          <a:xfrm>
            <a:off x="327395" y="2416336"/>
            <a:ext cx="9180286" cy="1684688"/>
          </a:xfrm>
          <a:prstGeom prst="roundRect">
            <a:avLst>
              <a:gd name="adj" fmla="val 8144"/>
            </a:avLst>
          </a:prstGeom>
          <a:noFill/>
          <a:ln w="25400">
            <a:solidFill>
              <a:srgbClr val="D6009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5314" tIns="32657" rIns="65314" bIns="32657"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sz="1346"/>
          </a:p>
        </xdr:txBody>
      </xdr:sp>
      <xdr:sp macro="" textlink="">
        <xdr:nvSpPr>
          <xdr:cNvPr id="149" name="CuadroTexto 10"/>
          <xdr:cNvSpPr txBox="1"/>
        </xdr:nvSpPr>
        <xdr:spPr>
          <a:xfrm>
            <a:off x="2988914" y="2484695"/>
            <a:ext cx="5685029" cy="276999"/>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r>
              <a:rPr lang="es-ES" sz="1200" b="1">
                <a:solidFill>
                  <a:srgbClr val="D60093"/>
                </a:solidFill>
              </a:rPr>
              <a:t>Conexión móvil y Cloud</a:t>
            </a:r>
          </a:p>
        </xdr:txBody>
      </xdr:sp>
      <xdr:sp macro="" textlink="">
        <xdr:nvSpPr>
          <xdr:cNvPr id="150" name="CuadroTexto 11"/>
          <xdr:cNvSpPr txBox="1"/>
        </xdr:nvSpPr>
        <xdr:spPr>
          <a:xfrm>
            <a:off x="2988914" y="2782513"/>
            <a:ext cx="6518768" cy="1446550"/>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pPr marL="171450" indent="-171450">
              <a:buClr>
                <a:srgbClr val="D60093"/>
              </a:buClr>
              <a:buFont typeface="Wingdings" panose="05000000000000000000" pitchFamily="2" charset="2"/>
              <a:buChar char="§"/>
            </a:pPr>
            <a:r>
              <a:rPr lang="es-ES" sz="1100"/>
              <a:t>Utiliza el DCP-J785DW desde ordenadores, tablets y smartphones con la conexión móvil. </a:t>
            </a:r>
          </a:p>
          <a:p>
            <a:pPr>
              <a:buClr>
                <a:srgbClr val="D60093"/>
              </a:buClr>
            </a:pPr>
            <a:r>
              <a:rPr lang="es-ES" sz="1100"/>
              <a:t>     Compatible con </a:t>
            </a:r>
            <a:r>
              <a:rPr lang="es-ES" sz="1100">
                <a:solidFill>
                  <a:srgbClr val="D60093"/>
                </a:solidFill>
              </a:rPr>
              <a:t>iPrint&amp;Scan, Brother Print Service Plugin para Android, AirPrint,Google Cloud Print y Mopria.</a:t>
            </a:r>
            <a:endParaRPr lang="es-ES" sz="900" i="1">
              <a:solidFill>
                <a:srgbClr val="D60093"/>
              </a:solidFill>
            </a:endParaRPr>
          </a:p>
          <a:p>
            <a:pPr marL="171450" indent="-171450">
              <a:buClr>
                <a:srgbClr val="D60093"/>
              </a:buClr>
              <a:buFont typeface="Wingdings" panose="05000000000000000000" pitchFamily="2" charset="2"/>
              <a:buChar char="§"/>
            </a:pPr>
            <a:endParaRPr lang="es-ES" sz="1100"/>
          </a:p>
          <a:p>
            <a:pPr marL="171450" indent="-171450">
              <a:buClr>
                <a:srgbClr val="D60093"/>
              </a:buClr>
              <a:buFont typeface="Wingdings" panose="05000000000000000000" pitchFamily="2" charset="2"/>
              <a:buChar char="§"/>
            </a:pPr>
            <a:r>
              <a:rPr lang="es-ES" sz="1100">
                <a:solidFill>
                  <a:srgbClr val="D60093"/>
                </a:solidFill>
              </a:rPr>
              <a:t>Accede desde la pantalla del equipo a sitios web </a:t>
            </a:r>
            <a:r>
              <a:rPr lang="es-ES" sz="1100"/>
              <a:t>predeterminados, como Facebook o Evernote™, para subir y descargar información con la conexión Cloud.</a:t>
            </a:r>
          </a:p>
          <a:p>
            <a:pPr marL="171450" indent="-171450">
              <a:buClr>
                <a:srgbClr val="D60093"/>
              </a:buClr>
              <a:buFont typeface="Wingdings" panose="05000000000000000000" pitchFamily="2" charset="2"/>
              <a:buChar char="§"/>
            </a:pPr>
            <a:endParaRPr lang="es-ES" sz="1100"/>
          </a:p>
          <a:p>
            <a:pPr marL="171450" indent="-171450">
              <a:buClr>
                <a:srgbClr val="D60093"/>
              </a:buClr>
              <a:buFont typeface="Wingdings" panose="05000000000000000000" pitchFamily="2" charset="2"/>
              <a:buChar char="§"/>
            </a:pPr>
            <a:r>
              <a:rPr lang="es-ES" sz="1100"/>
              <a:t>Conexión WiFi, Wi-Fi Direct y Brother Apps, funciones inteligentes para sacarle el máximo partido.</a:t>
            </a:r>
          </a:p>
          <a:p>
            <a:endParaRPr lang="es-ES" sz="1100"/>
          </a:p>
        </xdr:txBody>
      </xdr:sp>
      <xdr:cxnSp macro="">
        <xdr:nvCxnSpPr>
          <xdr:cNvPr id="151" name="Conector recto 150"/>
          <xdr:cNvCxnSpPr/>
        </xdr:nvCxnSpPr>
        <xdr:spPr>
          <a:xfrm flipH="1">
            <a:off x="3088066" y="2751340"/>
            <a:ext cx="6120000" cy="0"/>
          </a:xfrm>
          <a:prstGeom prst="line">
            <a:avLst/>
          </a:prstGeom>
          <a:ln>
            <a:solidFill>
              <a:srgbClr val="D60093"/>
            </a:solidFill>
          </a:ln>
        </xdr:spPr>
        <xdr:style>
          <a:lnRef idx="1">
            <a:schemeClr val="accent1"/>
          </a:lnRef>
          <a:fillRef idx="0">
            <a:schemeClr val="accent1"/>
          </a:fillRef>
          <a:effectRef idx="0">
            <a:schemeClr val="accent1"/>
          </a:effectRef>
          <a:fontRef idx="minor">
            <a:schemeClr val="tx1"/>
          </a:fontRef>
        </xdr:style>
      </xdr:cxnSp>
      <xdr:pic>
        <xdr:nvPicPr>
          <xdr:cNvPr id="152" name="Imagen 151"/>
          <xdr:cNvPicPr>
            <a:picLocks noChangeAspect="1"/>
          </xdr:cNvPicPr>
        </xdr:nvPicPr>
        <xdr:blipFill>
          <a:blip xmlns:r="http://schemas.openxmlformats.org/officeDocument/2006/relationships" r:embed="rId4"/>
          <a:stretch>
            <a:fillRect/>
          </a:stretch>
        </xdr:blipFill>
        <xdr:spPr>
          <a:xfrm>
            <a:off x="528264" y="2486120"/>
            <a:ext cx="2297664" cy="1531776"/>
          </a:xfrm>
          <a:prstGeom prst="rect">
            <a:avLst/>
          </a:prstGeom>
          <a:ln>
            <a:solidFill>
              <a:srgbClr val="D60093"/>
            </a:solidFill>
          </a:ln>
        </xdr:spPr>
      </xdr:pic>
    </xdr:grpSp>
    <xdr:clientData/>
  </xdr:twoCellAnchor>
  <xdr:twoCellAnchor>
    <xdr:from>
      <xdr:col>9</xdr:col>
      <xdr:colOff>250538</xdr:colOff>
      <xdr:row>20</xdr:row>
      <xdr:rowOff>96850</xdr:rowOff>
    </xdr:from>
    <xdr:to>
      <xdr:col>21</xdr:col>
      <xdr:colOff>286825</xdr:colOff>
      <xdr:row>29</xdr:row>
      <xdr:rowOff>25800</xdr:rowOff>
    </xdr:to>
    <xdr:grpSp>
      <xdr:nvGrpSpPr>
        <xdr:cNvPr id="132" name="Grupo 131"/>
        <xdr:cNvGrpSpPr/>
      </xdr:nvGrpSpPr>
      <xdr:grpSpPr>
        <a:xfrm>
          <a:off x="6370351" y="3906850"/>
          <a:ext cx="9180287" cy="1643450"/>
          <a:chOff x="327395" y="4367669"/>
          <a:chExt cx="9180287" cy="1643450"/>
        </a:xfrm>
      </xdr:grpSpPr>
      <xdr:sp macro="" textlink="">
        <xdr:nvSpPr>
          <xdr:cNvPr id="144" name="Rectángulo redondeado 143"/>
          <xdr:cNvSpPr/>
        </xdr:nvSpPr>
        <xdr:spPr>
          <a:xfrm>
            <a:off x="327395" y="4367669"/>
            <a:ext cx="9180286" cy="1486004"/>
          </a:xfrm>
          <a:prstGeom prst="roundRect">
            <a:avLst>
              <a:gd name="adj" fmla="val 8144"/>
            </a:avLst>
          </a:prstGeom>
          <a:noFill/>
          <a:ln w="25400">
            <a:solidFill>
              <a:srgbClr val="C0BC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5314" tIns="32657" rIns="65314" bIns="32657"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sz="1346"/>
          </a:p>
        </xdr:txBody>
      </xdr:sp>
      <xdr:sp macro="" textlink="">
        <xdr:nvSpPr>
          <xdr:cNvPr id="145" name="CuadroTexto 15"/>
          <xdr:cNvSpPr txBox="1"/>
        </xdr:nvSpPr>
        <xdr:spPr>
          <a:xfrm>
            <a:off x="2988914" y="4436028"/>
            <a:ext cx="5685029" cy="276999"/>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r>
              <a:rPr lang="es-ES" sz="1200" b="1">
                <a:solidFill>
                  <a:srgbClr val="C0BC00"/>
                </a:solidFill>
              </a:rPr>
              <a:t>Múltiples opciones de papel en tamaño compacto</a:t>
            </a:r>
          </a:p>
        </xdr:txBody>
      </xdr:sp>
      <xdr:sp macro="" textlink="">
        <xdr:nvSpPr>
          <xdr:cNvPr id="146" name="CuadroTexto 16"/>
          <xdr:cNvSpPr txBox="1"/>
        </xdr:nvSpPr>
        <xdr:spPr>
          <a:xfrm>
            <a:off x="2988914" y="4733846"/>
            <a:ext cx="6518768" cy="1277273"/>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pPr marL="171450" indent="-171450">
              <a:lnSpc>
                <a:spcPct val="150000"/>
              </a:lnSpc>
              <a:buClr>
                <a:srgbClr val="C0BC00"/>
              </a:buClr>
              <a:buFont typeface="Wingdings" panose="05000000000000000000" pitchFamily="2" charset="2"/>
              <a:buChar char="§"/>
            </a:pPr>
            <a:r>
              <a:rPr lang="es-ES" sz="1100"/>
              <a:t>Bandeja de papel para 100 hojas.</a:t>
            </a:r>
          </a:p>
          <a:p>
            <a:pPr marL="171450" indent="-171450">
              <a:lnSpc>
                <a:spcPct val="150000"/>
              </a:lnSpc>
              <a:buClr>
                <a:srgbClr val="C0BC00"/>
              </a:buClr>
              <a:buFont typeface="Wingdings" panose="05000000000000000000" pitchFamily="2" charset="2"/>
              <a:buChar char="§"/>
            </a:pPr>
            <a:r>
              <a:rPr lang="es-ES" sz="1100"/>
              <a:t>Bandeja fotográfica de 20 hojas.</a:t>
            </a:r>
          </a:p>
          <a:p>
            <a:pPr marL="171450" indent="-171450">
              <a:lnSpc>
                <a:spcPct val="150000"/>
              </a:lnSpc>
              <a:buClr>
                <a:srgbClr val="C0BC00"/>
              </a:buClr>
              <a:buFont typeface="Wingdings" panose="05000000000000000000" pitchFamily="2" charset="2"/>
              <a:buChar char="§"/>
            </a:pPr>
            <a:r>
              <a:rPr lang="es-ES" sz="1100"/>
              <a:t>Ranura de alimentación manual de una hoja para papel de mayor gramaje.</a:t>
            </a:r>
          </a:p>
          <a:p>
            <a:pPr marL="171450" indent="-171450">
              <a:lnSpc>
                <a:spcPct val="150000"/>
              </a:lnSpc>
              <a:buClr>
                <a:srgbClr val="C0BC00"/>
              </a:buClr>
              <a:buFont typeface="Wingdings" panose="05000000000000000000" pitchFamily="2" charset="2"/>
              <a:buChar char="§"/>
            </a:pPr>
            <a:r>
              <a:rPr lang="es-ES" sz="1100"/>
              <a:t>Alimentador automático de documentos de 20 hojas para agilizar las tareas de copia y escaneado.</a:t>
            </a:r>
          </a:p>
          <a:p>
            <a:endParaRPr lang="es-ES" sz="1100"/>
          </a:p>
        </xdr:txBody>
      </xdr:sp>
      <xdr:cxnSp macro="">
        <xdr:nvCxnSpPr>
          <xdr:cNvPr id="147" name="Conector recto 146"/>
          <xdr:cNvCxnSpPr/>
        </xdr:nvCxnSpPr>
        <xdr:spPr>
          <a:xfrm flipH="1">
            <a:off x="3055015" y="4702673"/>
            <a:ext cx="6120000" cy="0"/>
          </a:xfrm>
          <a:prstGeom prst="line">
            <a:avLst/>
          </a:prstGeom>
          <a:ln>
            <a:solidFill>
              <a:srgbClr val="C0BC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250538</xdr:colOff>
      <xdr:row>29</xdr:row>
      <xdr:rowOff>92780</xdr:rowOff>
    </xdr:from>
    <xdr:to>
      <xdr:col>21</xdr:col>
      <xdr:colOff>286824</xdr:colOff>
      <xdr:row>37</xdr:row>
      <xdr:rowOff>89859</xdr:rowOff>
    </xdr:to>
    <xdr:grpSp>
      <xdr:nvGrpSpPr>
        <xdr:cNvPr id="133" name="Grupo 132"/>
        <xdr:cNvGrpSpPr/>
      </xdr:nvGrpSpPr>
      <xdr:grpSpPr>
        <a:xfrm>
          <a:off x="6370351" y="5617280"/>
          <a:ext cx="9180286" cy="1521079"/>
          <a:chOff x="420914" y="1158411"/>
          <a:chExt cx="9180286" cy="1521079"/>
        </a:xfrm>
      </xdr:grpSpPr>
      <xdr:sp macro="" textlink="">
        <xdr:nvSpPr>
          <xdr:cNvPr id="139" name="Rectángulo redondeado 138"/>
          <xdr:cNvSpPr/>
        </xdr:nvSpPr>
        <xdr:spPr>
          <a:xfrm>
            <a:off x="420914" y="1158411"/>
            <a:ext cx="9180286" cy="1521079"/>
          </a:xfrm>
          <a:prstGeom prst="roundRect">
            <a:avLst>
              <a:gd name="adj" fmla="val 8144"/>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65314" tIns="32657" rIns="65314" bIns="32657"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sz="1346"/>
          </a:p>
        </xdr:txBody>
      </xdr:sp>
      <xdr:sp macro="" textlink="">
        <xdr:nvSpPr>
          <xdr:cNvPr id="140" name="CuadroTexto 23"/>
          <xdr:cNvSpPr txBox="1"/>
        </xdr:nvSpPr>
        <xdr:spPr>
          <a:xfrm>
            <a:off x="3095287" y="1273676"/>
            <a:ext cx="5685029" cy="276999"/>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r>
              <a:rPr lang="es-ES" sz="1200" b="1"/>
              <a:t>Funciones para ayudarte en el día a día</a:t>
            </a:r>
          </a:p>
        </xdr:txBody>
      </xdr:sp>
      <xdr:sp macro="" textlink="">
        <xdr:nvSpPr>
          <xdr:cNvPr id="141" name="CuadroTexto 24"/>
          <xdr:cNvSpPr txBox="1"/>
        </xdr:nvSpPr>
        <xdr:spPr>
          <a:xfrm>
            <a:off x="3095286" y="1571494"/>
            <a:ext cx="6505913" cy="1107996"/>
          </a:xfrm>
          <a:prstGeom prst="rect">
            <a:avLst/>
          </a:prstGeom>
          <a:noFill/>
        </xdr:spPr>
        <xdr:txBody>
          <a:bodyPr wrap="square" rtlCol="0">
            <a:spAutoFit/>
          </a:bodyPr>
          <a:lstStyle>
            <a:defPPr>
              <a:defRPr lang="es-ES"/>
            </a:defPPr>
            <a:lvl1pPr marL="0" algn="l" defTabSz="957816" rtl="0" eaLnBrk="1" latinLnBrk="0" hangingPunct="1">
              <a:defRPr sz="1885" kern="1200">
                <a:solidFill>
                  <a:schemeClr val="tx1"/>
                </a:solidFill>
                <a:latin typeface="+mn-lt"/>
                <a:ea typeface="+mn-ea"/>
                <a:cs typeface="+mn-cs"/>
              </a:defRPr>
            </a:lvl1pPr>
            <a:lvl2pPr marL="478908" algn="l" defTabSz="957816" rtl="0" eaLnBrk="1" latinLnBrk="0" hangingPunct="1">
              <a:defRPr sz="1885" kern="1200">
                <a:solidFill>
                  <a:schemeClr val="tx1"/>
                </a:solidFill>
                <a:latin typeface="+mn-lt"/>
                <a:ea typeface="+mn-ea"/>
                <a:cs typeface="+mn-cs"/>
              </a:defRPr>
            </a:lvl2pPr>
            <a:lvl3pPr marL="957816" algn="l" defTabSz="957816" rtl="0" eaLnBrk="1" latinLnBrk="0" hangingPunct="1">
              <a:defRPr sz="1885" kern="1200">
                <a:solidFill>
                  <a:schemeClr val="tx1"/>
                </a:solidFill>
                <a:latin typeface="+mn-lt"/>
                <a:ea typeface="+mn-ea"/>
                <a:cs typeface="+mn-cs"/>
              </a:defRPr>
            </a:lvl3pPr>
            <a:lvl4pPr marL="1436724" algn="l" defTabSz="957816" rtl="0" eaLnBrk="1" latinLnBrk="0" hangingPunct="1">
              <a:defRPr sz="1885" kern="1200">
                <a:solidFill>
                  <a:schemeClr val="tx1"/>
                </a:solidFill>
                <a:latin typeface="+mn-lt"/>
                <a:ea typeface="+mn-ea"/>
                <a:cs typeface="+mn-cs"/>
              </a:defRPr>
            </a:lvl4pPr>
            <a:lvl5pPr marL="1915631" algn="l" defTabSz="957816" rtl="0" eaLnBrk="1" latinLnBrk="0" hangingPunct="1">
              <a:defRPr sz="1885" kern="1200">
                <a:solidFill>
                  <a:schemeClr val="tx1"/>
                </a:solidFill>
                <a:latin typeface="+mn-lt"/>
                <a:ea typeface="+mn-ea"/>
                <a:cs typeface="+mn-cs"/>
              </a:defRPr>
            </a:lvl5pPr>
            <a:lvl6pPr marL="2394539" algn="l" defTabSz="957816" rtl="0" eaLnBrk="1" latinLnBrk="0" hangingPunct="1">
              <a:defRPr sz="1885" kern="1200">
                <a:solidFill>
                  <a:schemeClr val="tx1"/>
                </a:solidFill>
                <a:latin typeface="+mn-lt"/>
                <a:ea typeface="+mn-ea"/>
                <a:cs typeface="+mn-cs"/>
              </a:defRPr>
            </a:lvl6pPr>
            <a:lvl7pPr marL="2873447" algn="l" defTabSz="957816" rtl="0" eaLnBrk="1" latinLnBrk="0" hangingPunct="1">
              <a:defRPr sz="1885" kern="1200">
                <a:solidFill>
                  <a:schemeClr val="tx1"/>
                </a:solidFill>
                <a:latin typeface="+mn-lt"/>
                <a:ea typeface="+mn-ea"/>
                <a:cs typeface="+mn-cs"/>
              </a:defRPr>
            </a:lvl7pPr>
            <a:lvl8pPr marL="3352355" algn="l" defTabSz="957816" rtl="0" eaLnBrk="1" latinLnBrk="0" hangingPunct="1">
              <a:defRPr sz="1885" kern="1200">
                <a:solidFill>
                  <a:schemeClr val="tx1"/>
                </a:solidFill>
                <a:latin typeface="+mn-lt"/>
                <a:ea typeface="+mn-ea"/>
                <a:cs typeface="+mn-cs"/>
              </a:defRPr>
            </a:lvl8pPr>
            <a:lvl9pPr marL="3831263" algn="l" defTabSz="957816" rtl="0" eaLnBrk="1" latinLnBrk="0" hangingPunct="1">
              <a:defRPr sz="1885" kern="1200">
                <a:solidFill>
                  <a:schemeClr val="tx1"/>
                </a:solidFill>
                <a:latin typeface="+mn-lt"/>
                <a:ea typeface="+mn-ea"/>
                <a:cs typeface="+mn-cs"/>
              </a:defRPr>
            </a:lvl9pPr>
          </a:lstStyle>
          <a:p>
            <a:pPr marL="171450" indent="-171450">
              <a:lnSpc>
                <a:spcPct val="150000"/>
              </a:lnSpc>
              <a:buFont typeface="Wingdings" panose="05000000000000000000" pitchFamily="2" charset="2"/>
              <a:buChar char="§"/>
            </a:pPr>
            <a:r>
              <a:rPr lang="es-ES" sz="1100"/>
              <a:t>Velocidad de </a:t>
            </a:r>
            <a:r>
              <a:rPr lang="es-ES" sz="1100" b="1"/>
              <a:t>12ppm en monocromo y 10ppm en color </a:t>
            </a:r>
            <a:r>
              <a:rPr lang="es-ES" sz="1100"/>
              <a:t>para tener los trabajos impresos rápidamente.</a:t>
            </a:r>
            <a:endParaRPr lang="es-ES" sz="900" i="1"/>
          </a:p>
          <a:p>
            <a:pPr marL="171450" indent="-171450">
              <a:lnSpc>
                <a:spcPct val="150000"/>
              </a:lnSpc>
              <a:buFont typeface="Wingdings" panose="05000000000000000000" pitchFamily="2" charset="2"/>
              <a:buChar char="§"/>
            </a:pPr>
            <a:r>
              <a:rPr lang="es-ES" sz="1100"/>
              <a:t>Modo ahorro de tinta y modo bk, que permite </a:t>
            </a:r>
            <a:r>
              <a:rPr lang="es-ES" sz="1100" b="1"/>
              <a:t>trabajar temporalmente en monocromo </a:t>
            </a:r>
            <a:r>
              <a:rPr lang="es-ES" sz="1100"/>
              <a:t>si se agota el color.</a:t>
            </a:r>
          </a:p>
          <a:p>
            <a:pPr marL="171450" indent="-171450">
              <a:lnSpc>
                <a:spcPct val="150000"/>
              </a:lnSpc>
              <a:buFont typeface="Wingdings" panose="05000000000000000000" pitchFamily="2" charset="2"/>
              <a:buChar char="§"/>
            </a:pPr>
            <a:r>
              <a:rPr lang="es-ES" sz="1100" b="1"/>
              <a:t>Pantalla táctil de 6,8 cm </a:t>
            </a:r>
            <a:r>
              <a:rPr lang="es-ES" sz="1100"/>
              <a:t>para acceder a las funciones de forma sencilla e intuitiva.</a:t>
            </a:r>
          </a:p>
          <a:p>
            <a:pPr marL="171450" indent="-171450">
              <a:lnSpc>
                <a:spcPct val="150000"/>
              </a:lnSpc>
              <a:buFont typeface="Wingdings" panose="05000000000000000000" pitchFamily="2" charset="2"/>
              <a:buChar char="§"/>
            </a:pPr>
            <a:r>
              <a:rPr lang="es-ES" sz="1100"/>
              <a:t>Impresión y escaneados directos, y sin necesidad de ordenador, a través de </a:t>
            </a:r>
            <a:r>
              <a:rPr lang="es-ES" sz="1100" b="1"/>
              <a:t>USB y tarjetas de memoria.</a:t>
            </a:r>
          </a:p>
        </xdr:txBody>
      </xdr:sp>
      <xdr:cxnSp macro="">
        <xdr:nvCxnSpPr>
          <xdr:cNvPr id="142" name="Conector recto 141"/>
          <xdr:cNvCxnSpPr/>
        </xdr:nvCxnSpPr>
        <xdr:spPr>
          <a:xfrm flipH="1">
            <a:off x="3172405" y="1540321"/>
            <a:ext cx="612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pic>
        <xdr:nvPicPr>
          <xdr:cNvPr id="143" name="Imagen 142"/>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5204"/>
          <a:stretch/>
        </xdr:blipFill>
        <xdr:spPr>
          <a:xfrm>
            <a:off x="564693" y="1269147"/>
            <a:ext cx="2298917" cy="1299605"/>
          </a:xfrm>
          <a:prstGeom prst="rect">
            <a:avLst/>
          </a:prstGeom>
          <a:ln>
            <a:solidFill>
              <a:schemeClr val="tx1"/>
            </a:solidFill>
          </a:ln>
        </xdr:spPr>
      </xdr:pic>
    </xdr:grpSp>
    <xdr:clientData/>
  </xdr:twoCellAnchor>
  <xdr:twoCellAnchor editAs="oneCell">
    <xdr:from>
      <xdr:col>9</xdr:col>
      <xdr:colOff>449655</xdr:colOff>
      <xdr:row>20</xdr:row>
      <xdr:rowOff>187727</xdr:rowOff>
    </xdr:from>
    <xdr:to>
      <xdr:col>12</xdr:col>
      <xdr:colOff>461319</xdr:colOff>
      <xdr:row>27</xdr:row>
      <xdr:rowOff>148725</xdr:rowOff>
    </xdr:to>
    <xdr:pic>
      <xdr:nvPicPr>
        <xdr:cNvPr id="134" name="Imagen 133"/>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9035" b="6455"/>
        <a:stretch/>
      </xdr:blipFill>
      <xdr:spPr>
        <a:xfrm>
          <a:off x="6569468" y="3997727"/>
          <a:ext cx="2297664" cy="1294498"/>
        </a:xfrm>
        <a:prstGeom prst="rect">
          <a:avLst/>
        </a:prstGeom>
        <a:ln>
          <a:solidFill>
            <a:srgbClr val="C0BC00"/>
          </a:solidFill>
        </a:ln>
      </xdr:spPr>
    </xdr:pic>
    <xdr:clientData/>
  </xdr:twoCellAnchor>
  <xdr:twoCellAnchor>
    <xdr:from>
      <xdr:col>8</xdr:col>
      <xdr:colOff>407421</xdr:colOff>
      <xdr:row>2</xdr:row>
      <xdr:rowOff>163166</xdr:rowOff>
    </xdr:from>
    <xdr:to>
      <xdr:col>9</xdr:col>
      <xdr:colOff>293421</xdr:colOff>
      <xdr:row>6</xdr:row>
      <xdr:rowOff>49166</xdr:rowOff>
    </xdr:to>
    <xdr:sp macro="" textlink="">
      <xdr:nvSpPr>
        <xdr:cNvPr id="135" name="Conector 134"/>
        <xdr:cNvSpPr/>
      </xdr:nvSpPr>
      <xdr:spPr>
        <a:xfrm>
          <a:off x="5765234" y="544166"/>
          <a:ext cx="648000" cy="648000"/>
        </a:xfrm>
        <a:prstGeom prst="flowChartConnector">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a:p>
      </xdr:txBody>
    </xdr:sp>
    <xdr:clientData/>
  </xdr:twoCellAnchor>
  <xdr:twoCellAnchor>
    <xdr:from>
      <xdr:col>8</xdr:col>
      <xdr:colOff>404813</xdr:colOff>
      <xdr:row>12</xdr:row>
      <xdr:rowOff>181952</xdr:rowOff>
    </xdr:from>
    <xdr:to>
      <xdr:col>9</xdr:col>
      <xdr:colOff>290813</xdr:colOff>
      <xdr:row>16</xdr:row>
      <xdr:rowOff>67952</xdr:rowOff>
    </xdr:to>
    <xdr:sp macro="" textlink="">
      <xdr:nvSpPr>
        <xdr:cNvPr id="136" name="Conector 135"/>
        <xdr:cNvSpPr/>
      </xdr:nvSpPr>
      <xdr:spPr>
        <a:xfrm>
          <a:off x="5762626" y="2467952"/>
          <a:ext cx="648000" cy="648000"/>
        </a:xfrm>
        <a:prstGeom prst="flowChartConnector">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a:p>
      </xdr:txBody>
    </xdr:sp>
    <xdr:clientData/>
  </xdr:twoCellAnchor>
  <xdr:twoCellAnchor>
    <xdr:from>
      <xdr:col>8</xdr:col>
      <xdr:colOff>407421</xdr:colOff>
      <xdr:row>22</xdr:row>
      <xdr:rowOff>182902</xdr:rowOff>
    </xdr:from>
    <xdr:to>
      <xdr:col>9</xdr:col>
      <xdr:colOff>293421</xdr:colOff>
      <xdr:row>26</xdr:row>
      <xdr:rowOff>68902</xdr:rowOff>
    </xdr:to>
    <xdr:sp macro="" textlink="">
      <xdr:nvSpPr>
        <xdr:cNvPr id="137" name="Conector 136"/>
        <xdr:cNvSpPr/>
      </xdr:nvSpPr>
      <xdr:spPr>
        <a:xfrm>
          <a:off x="5765234" y="4373902"/>
          <a:ext cx="648000" cy="648000"/>
        </a:xfrm>
        <a:prstGeom prst="flowChartConnecto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a:p>
      </xdr:txBody>
    </xdr:sp>
    <xdr:clientData/>
  </xdr:twoCellAnchor>
  <xdr:twoCellAnchor>
    <xdr:from>
      <xdr:col>8</xdr:col>
      <xdr:colOff>404813</xdr:colOff>
      <xdr:row>32</xdr:row>
      <xdr:rowOff>36460</xdr:rowOff>
    </xdr:from>
    <xdr:to>
      <xdr:col>9</xdr:col>
      <xdr:colOff>290813</xdr:colOff>
      <xdr:row>35</xdr:row>
      <xdr:rowOff>112960</xdr:rowOff>
    </xdr:to>
    <xdr:sp macro="" textlink="">
      <xdr:nvSpPr>
        <xdr:cNvPr id="138" name="Conector 137"/>
        <xdr:cNvSpPr/>
      </xdr:nvSpPr>
      <xdr:spPr>
        <a:xfrm>
          <a:off x="5762626" y="6132460"/>
          <a:ext cx="648000" cy="648000"/>
        </a:xfrm>
        <a:prstGeom prst="flowChartConnector">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ES"/>
          </a:defPPr>
          <a:lvl1pPr marL="0" algn="l" defTabSz="957816" rtl="0" eaLnBrk="1" latinLnBrk="0" hangingPunct="1">
            <a:defRPr sz="1885" kern="1200">
              <a:solidFill>
                <a:schemeClr val="lt1"/>
              </a:solidFill>
              <a:latin typeface="+mn-lt"/>
              <a:ea typeface="+mn-ea"/>
              <a:cs typeface="+mn-cs"/>
            </a:defRPr>
          </a:lvl1pPr>
          <a:lvl2pPr marL="478908" algn="l" defTabSz="957816" rtl="0" eaLnBrk="1" latinLnBrk="0" hangingPunct="1">
            <a:defRPr sz="1885" kern="1200">
              <a:solidFill>
                <a:schemeClr val="lt1"/>
              </a:solidFill>
              <a:latin typeface="+mn-lt"/>
              <a:ea typeface="+mn-ea"/>
              <a:cs typeface="+mn-cs"/>
            </a:defRPr>
          </a:lvl2pPr>
          <a:lvl3pPr marL="957816" algn="l" defTabSz="957816" rtl="0" eaLnBrk="1" latinLnBrk="0" hangingPunct="1">
            <a:defRPr sz="1885" kern="1200">
              <a:solidFill>
                <a:schemeClr val="lt1"/>
              </a:solidFill>
              <a:latin typeface="+mn-lt"/>
              <a:ea typeface="+mn-ea"/>
              <a:cs typeface="+mn-cs"/>
            </a:defRPr>
          </a:lvl3pPr>
          <a:lvl4pPr marL="1436724" algn="l" defTabSz="957816" rtl="0" eaLnBrk="1" latinLnBrk="0" hangingPunct="1">
            <a:defRPr sz="1885" kern="1200">
              <a:solidFill>
                <a:schemeClr val="lt1"/>
              </a:solidFill>
              <a:latin typeface="+mn-lt"/>
              <a:ea typeface="+mn-ea"/>
              <a:cs typeface="+mn-cs"/>
            </a:defRPr>
          </a:lvl4pPr>
          <a:lvl5pPr marL="1915631" algn="l" defTabSz="957816" rtl="0" eaLnBrk="1" latinLnBrk="0" hangingPunct="1">
            <a:defRPr sz="1885" kern="1200">
              <a:solidFill>
                <a:schemeClr val="lt1"/>
              </a:solidFill>
              <a:latin typeface="+mn-lt"/>
              <a:ea typeface="+mn-ea"/>
              <a:cs typeface="+mn-cs"/>
            </a:defRPr>
          </a:lvl5pPr>
          <a:lvl6pPr marL="2394539" algn="l" defTabSz="957816" rtl="0" eaLnBrk="1" latinLnBrk="0" hangingPunct="1">
            <a:defRPr sz="1885" kern="1200">
              <a:solidFill>
                <a:schemeClr val="lt1"/>
              </a:solidFill>
              <a:latin typeface="+mn-lt"/>
              <a:ea typeface="+mn-ea"/>
              <a:cs typeface="+mn-cs"/>
            </a:defRPr>
          </a:lvl6pPr>
          <a:lvl7pPr marL="2873447" algn="l" defTabSz="957816" rtl="0" eaLnBrk="1" latinLnBrk="0" hangingPunct="1">
            <a:defRPr sz="1885" kern="1200">
              <a:solidFill>
                <a:schemeClr val="lt1"/>
              </a:solidFill>
              <a:latin typeface="+mn-lt"/>
              <a:ea typeface="+mn-ea"/>
              <a:cs typeface="+mn-cs"/>
            </a:defRPr>
          </a:lvl7pPr>
          <a:lvl8pPr marL="3352355" algn="l" defTabSz="957816" rtl="0" eaLnBrk="1" latinLnBrk="0" hangingPunct="1">
            <a:defRPr sz="1885" kern="1200">
              <a:solidFill>
                <a:schemeClr val="lt1"/>
              </a:solidFill>
              <a:latin typeface="+mn-lt"/>
              <a:ea typeface="+mn-ea"/>
              <a:cs typeface="+mn-cs"/>
            </a:defRPr>
          </a:lvl8pPr>
          <a:lvl9pPr marL="3831263" algn="l" defTabSz="957816" rtl="0" eaLnBrk="1" latinLnBrk="0" hangingPunct="1">
            <a:defRPr sz="1885" kern="1200">
              <a:solidFill>
                <a:schemeClr val="lt1"/>
              </a:solidFill>
              <a:latin typeface="+mn-lt"/>
              <a:ea typeface="+mn-ea"/>
              <a:cs typeface="+mn-cs"/>
            </a:defRPr>
          </a:lvl9pPr>
        </a:lstStyle>
        <a:p>
          <a:pPr algn="ctr"/>
          <a:endParaRPr lang="es-ES"/>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7"/>
  <sheetViews>
    <sheetView showGridLines="0" tabSelected="1" workbookViewId="0">
      <selection activeCell="O21" sqref="O21:R22"/>
    </sheetView>
  </sheetViews>
  <sheetFormatPr baseColWidth="10" defaultRowHeight="15" x14ac:dyDescent="0.25"/>
  <cols>
    <col min="10" max="10" width="13.140625" customWidth="1"/>
    <col min="11" max="11" width="0.28515625" customWidth="1"/>
    <col min="12" max="12" width="1.85546875" style="3" customWidth="1"/>
    <col min="13" max="13" width="15.28515625" customWidth="1"/>
  </cols>
  <sheetData>
    <row r="1" spans="11:19" x14ac:dyDescent="0.25">
      <c r="K1" s="1"/>
      <c r="L1" s="2"/>
      <c r="M1" s="2"/>
      <c r="N1" s="2"/>
      <c r="O1" s="2"/>
      <c r="P1" s="2"/>
      <c r="Q1" s="2"/>
      <c r="R1" s="2"/>
      <c r="S1" s="2"/>
    </row>
    <row r="2" spans="11:19" x14ac:dyDescent="0.25">
      <c r="K2" s="1"/>
      <c r="L2" s="2"/>
      <c r="M2" s="93" t="s">
        <v>73</v>
      </c>
      <c r="N2" s="93"/>
      <c r="O2" s="93"/>
      <c r="P2" s="2"/>
      <c r="Q2" s="2"/>
      <c r="R2" s="2"/>
      <c r="S2" s="94" t="s">
        <v>74</v>
      </c>
    </row>
    <row r="3" spans="11:19" x14ac:dyDescent="0.25">
      <c r="K3" s="1"/>
      <c r="L3" s="2"/>
      <c r="M3" s="93"/>
      <c r="N3" s="93"/>
      <c r="O3" s="93"/>
      <c r="P3" s="2"/>
      <c r="Q3" s="2"/>
      <c r="R3" s="2"/>
      <c r="S3" s="94"/>
    </row>
    <row r="4" spans="11:19" ht="13.5" customHeight="1" thickBot="1" x14ac:dyDescent="0.3">
      <c r="K4" s="1"/>
      <c r="L4" s="2"/>
      <c r="M4" s="8"/>
      <c r="N4" s="8"/>
      <c r="O4" s="8"/>
      <c r="P4" s="8"/>
      <c r="Q4" s="8"/>
      <c r="R4" s="8"/>
      <c r="S4" s="8"/>
    </row>
    <row r="5" spans="11:19" x14ac:dyDescent="0.25">
      <c r="K5" s="1"/>
      <c r="L5" s="2"/>
      <c r="M5" s="2"/>
      <c r="N5" s="2"/>
      <c r="O5" s="2"/>
      <c r="P5" s="2"/>
      <c r="Q5" s="2"/>
      <c r="R5" s="2"/>
      <c r="S5" s="2"/>
    </row>
    <row r="6" spans="11:19" ht="23.25" x14ac:dyDescent="0.6">
      <c r="K6" s="1"/>
      <c r="L6" s="2"/>
      <c r="M6" s="4" t="s">
        <v>75</v>
      </c>
      <c r="N6" s="2"/>
      <c r="O6" s="2"/>
      <c r="P6" s="2"/>
      <c r="Q6" s="2"/>
      <c r="R6" s="2"/>
      <c r="S6" s="2"/>
    </row>
    <row r="7" spans="11:19" ht="23.25" x14ac:dyDescent="0.6">
      <c r="K7" s="1"/>
      <c r="L7" s="2"/>
      <c r="M7" s="4" t="s">
        <v>76</v>
      </c>
      <c r="N7" s="2"/>
      <c r="O7" s="2"/>
      <c r="P7" s="2"/>
      <c r="Q7" s="2"/>
      <c r="R7" s="2"/>
      <c r="S7" s="2"/>
    </row>
    <row r="8" spans="11:19" x14ac:dyDescent="0.25">
      <c r="K8" s="1"/>
      <c r="L8" s="2"/>
      <c r="M8" s="2"/>
      <c r="N8" s="2"/>
      <c r="O8" s="2"/>
      <c r="P8" s="2"/>
      <c r="Q8" s="2"/>
      <c r="R8" s="2"/>
      <c r="S8" s="2"/>
    </row>
    <row r="9" spans="11:19" ht="23.25" x14ac:dyDescent="0.6">
      <c r="K9" s="1"/>
      <c r="L9" s="2"/>
      <c r="M9" s="2"/>
      <c r="N9" s="7" t="s">
        <v>0</v>
      </c>
      <c r="O9" s="5"/>
      <c r="P9" s="5"/>
      <c r="Q9" s="5"/>
      <c r="R9" s="5"/>
      <c r="S9" s="5"/>
    </row>
    <row r="10" spans="11:19" ht="19.5" x14ac:dyDescent="0.5">
      <c r="K10" s="1"/>
      <c r="L10" s="2"/>
      <c r="M10" s="2"/>
      <c r="N10" s="6" t="s">
        <v>2</v>
      </c>
      <c r="O10" s="2"/>
      <c r="P10" s="2"/>
      <c r="Q10" s="2"/>
      <c r="R10" s="2"/>
      <c r="S10" s="2"/>
    </row>
    <row r="11" spans="11:19" ht="18.75" x14ac:dyDescent="0.5">
      <c r="K11" s="1"/>
      <c r="L11" s="2"/>
      <c r="M11" s="2"/>
      <c r="N11" s="6" t="s">
        <v>1</v>
      </c>
      <c r="O11" s="2"/>
      <c r="P11" s="2"/>
      <c r="Q11" s="2"/>
      <c r="R11" s="2"/>
      <c r="S11" s="2"/>
    </row>
    <row r="12" spans="11:19" ht="18.75" x14ac:dyDescent="0.5">
      <c r="K12" s="1"/>
      <c r="L12" s="2"/>
      <c r="M12" s="2"/>
      <c r="N12" s="6"/>
      <c r="O12" s="2"/>
      <c r="P12" s="2"/>
      <c r="Q12" s="2"/>
      <c r="R12" s="2"/>
      <c r="S12" s="2"/>
    </row>
    <row r="13" spans="11:19" ht="23.25" x14ac:dyDescent="0.6">
      <c r="K13" s="1"/>
      <c r="L13" s="2"/>
      <c r="M13" s="2"/>
      <c r="N13" s="7" t="s">
        <v>3</v>
      </c>
      <c r="O13" s="5"/>
      <c r="P13" s="5"/>
      <c r="Q13" s="5"/>
      <c r="R13" s="5"/>
      <c r="S13" s="5"/>
    </row>
    <row r="14" spans="11:19" ht="18.75" x14ac:dyDescent="0.5">
      <c r="K14" s="1"/>
      <c r="L14" s="2"/>
      <c r="M14" s="2"/>
      <c r="N14" s="6" t="s">
        <v>71</v>
      </c>
      <c r="O14" s="2"/>
      <c r="P14" s="2"/>
      <c r="Q14" s="2"/>
      <c r="R14" s="2"/>
      <c r="S14" s="2"/>
    </row>
    <row r="15" spans="11:19" ht="19.5" x14ac:dyDescent="0.5">
      <c r="K15" s="1"/>
      <c r="L15" s="2"/>
      <c r="M15" s="2"/>
      <c r="N15" s="6" t="s">
        <v>4</v>
      </c>
      <c r="O15" s="2"/>
      <c r="P15" s="2"/>
      <c r="Q15" s="2"/>
      <c r="R15" s="2"/>
      <c r="S15" s="2"/>
    </row>
    <row r="16" spans="11:19" x14ac:dyDescent="0.25">
      <c r="K16" s="1"/>
      <c r="L16" s="2"/>
      <c r="M16" s="2"/>
      <c r="N16" s="2"/>
      <c r="O16" s="2"/>
      <c r="P16" s="2"/>
      <c r="Q16" s="2"/>
      <c r="R16" s="2"/>
      <c r="S16" s="2"/>
    </row>
    <row r="17" spans="1:19" ht="23.25" x14ac:dyDescent="0.6">
      <c r="K17" s="1"/>
      <c r="L17" s="2"/>
      <c r="M17" s="2"/>
      <c r="N17" s="7" t="s">
        <v>5</v>
      </c>
      <c r="O17" s="5"/>
      <c r="P17" s="5"/>
      <c r="Q17" s="5"/>
      <c r="R17" s="5"/>
      <c r="S17" s="5"/>
    </row>
    <row r="18" spans="1:19" ht="18.75" x14ac:dyDescent="0.5">
      <c r="K18" s="1"/>
      <c r="L18" s="2"/>
      <c r="M18" s="2"/>
      <c r="N18" s="6" t="s">
        <v>6</v>
      </c>
      <c r="O18" s="2"/>
      <c r="P18" s="2"/>
      <c r="Q18" s="2"/>
      <c r="R18" s="2"/>
      <c r="S18" s="2"/>
    </row>
    <row r="19" spans="1:19" ht="19.5" x14ac:dyDescent="0.5">
      <c r="K19" s="1"/>
      <c r="L19" s="2"/>
      <c r="M19" s="2"/>
      <c r="N19" s="6" t="s">
        <v>15</v>
      </c>
      <c r="O19" s="2"/>
      <c r="P19" s="2"/>
      <c r="Q19" s="2"/>
      <c r="R19" s="2"/>
      <c r="S19" s="2"/>
    </row>
    <row r="20" spans="1:19" ht="15.75" thickBot="1" x14ac:dyDescent="0.3">
      <c r="K20" s="1"/>
      <c r="L20" s="2"/>
      <c r="M20" s="2"/>
      <c r="N20" s="2"/>
      <c r="O20" s="2"/>
      <c r="P20" s="2"/>
      <c r="Q20" s="2"/>
      <c r="R20" s="2"/>
      <c r="S20" s="2"/>
    </row>
    <row r="21" spans="1:19" ht="18.75" customHeight="1" x14ac:dyDescent="0.25">
      <c r="K21" s="1"/>
      <c r="L21" s="2"/>
      <c r="M21" s="2"/>
      <c r="N21" s="91"/>
      <c r="O21" s="87" t="s">
        <v>64</v>
      </c>
      <c r="P21" s="87"/>
      <c r="Q21" s="87"/>
      <c r="R21" s="88"/>
      <c r="S21" s="2"/>
    </row>
    <row r="22" spans="1:19" ht="42" customHeight="1" thickBot="1" x14ac:dyDescent="0.3">
      <c r="K22" s="1"/>
      <c r="L22" s="2"/>
      <c r="M22" s="2"/>
      <c r="N22" s="92"/>
      <c r="O22" s="89"/>
      <c r="P22" s="89"/>
      <c r="Q22" s="89"/>
      <c r="R22" s="90"/>
      <c r="S22" s="2"/>
    </row>
    <row r="23" spans="1:19" ht="11.25" customHeight="1" x14ac:dyDescent="0.65">
      <c r="K23" s="1"/>
      <c r="L23" s="2"/>
      <c r="M23" s="2"/>
      <c r="N23" s="31"/>
      <c r="O23" s="32"/>
      <c r="P23" s="32"/>
      <c r="Q23" s="32"/>
      <c r="R23" s="32"/>
      <c r="S23" s="2"/>
    </row>
    <row r="24" spans="1:19" ht="18.75" x14ac:dyDescent="0.5">
      <c r="A24" s="11"/>
      <c r="B24" s="11"/>
      <c r="C24" s="11"/>
      <c r="D24" s="11"/>
      <c r="E24" s="11"/>
      <c r="F24" s="11"/>
      <c r="G24" s="11"/>
      <c r="H24" s="11"/>
      <c r="I24" s="11"/>
      <c r="J24" s="11"/>
      <c r="K24" s="11"/>
      <c r="L24" s="11"/>
      <c r="M24" s="11"/>
      <c r="N24" s="19"/>
      <c r="O24" s="11"/>
      <c r="P24" s="11"/>
      <c r="Q24" s="11"/>
      <c r="R24" s="11"/>
      <c r="S24" s="11"/>
    </row>
    <row r="25" spans="1:19" ht="14.25" customHeight="1" x14ac:dyDescent="0.5">
      <c r="A25" s="10" t="s">
        <v>7</v>
      </c>
      <c r="K25" s="1"/>
      <c r="L25" s="2"/>
      <c r="M25" s="2"/>
      <c r="N25" s="6"/>
      <c r="O25" s="2"/>
      <c r="P25" s="2"/>
      <c r="Q25" s="2"/>
      <c r="R25" s="2"/>
      <c r="S25" s="2"/>
    </row>
    <row r="26" spans="1:19" x14ac:dyDescent="0.25">
      <c r="A26" s="9" t="s">
        <v>8</v>
      </c>
    </row>
    <row r="27" spans="1:19" x14ac:dyDescent="0.25">
      <c r="A27" s="9" t="s">
        <v>9</v>
      </c>
    </row>
  </sheetData>
  <sheetProtection algorithmName="SHA-512" hashValue="MOx0qsKJar96HsIaqkOW8VxFFD6poUhsEBXTJL/v9BEdF+alEpH6XI9ZUBOIA1iGKLZjT5xzX8LjCrCNBNLbGA==" saltValue="mnQagve83WSrjIpaiVJZLw==" spinCount="100000" sheet="1" objects="1" scenarios="1" selectLockedCells="1"/>
  <mergeCells count="4">
    <mergeCell ref="O21:R22"/>
    <mergeCell ref="N21:N22"/>
    <mergeCell ref="M2:O3"/>
    <mergeCell ref="S2:S3"/>
  </mergeCells>
  <hyperlinks>
    <hyperlink ref="O21:R22" location="'COMPARADOR AHORRO'!A1" display="HAZ CLIC AQUÍ PARA DESCUBRIR CUÁNTO PUEDES AHORRAR CON INKBENEFIT"/>
  </hyperlink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AR42"/>
  <sheetViews>
    <sheetView showGridLines="0" zoomScale="75" zoomScaleNormal="75" workbookViewId="0">
      <selection activeCell="B8" sqref="B8:E8"/>
    </sheetView>
  </sheetViews>
  <sheetFormatPr baseColWidth="10" defaultRowHeight="15" x14ac:dyDescent="0.25"/>
  <cols>
    <col min="1" max="1" width="2.5703125" customWidth="1"/>
    <col min="2" max="2" width="13.140625" bestFit="1" customWidth="1"/>
    <col min="3" max="3" width="13.42578125" bestFit="1" customWidth="1"/>
    <col min="4" max="4" width="15.42578125" bestFit="1" customWidth="1"/>
    <col min="5" max="5" width="21.140625" customWidth="1"/>
    <col min="6" max="6" width="6.7109375" style="3" customWidth="1"/>
    <col min="7" max="7" width="0.28515625" style="3" customWidth="1"/>
    <col min="8" max="8" width="6.7109375" customWidth="1"/>
    <col min="9" max="9" width="13.28515625" bestFit="1" customWidth="1"/>
    <col min="10" max="10" width="11.5703125" bestFit="1" customWidth="1"/>
    <col min="11" max="11" width="17.28515625" customWidth="1"/>
    <col min="12" max="13" width="15.42578125" bestFit="1" customWidth="1"/>
    <col min="14" max="14" width="6.7109375" customWidth="1"/>
    <col min="15" max="15" width="0.28515625" customWidth="1"/>
    <col min="16" max="16" width="6.7109375" customWidth="1"/>
    <col min="17" max="17" width="13.28515625" bestFit="1" customWidth="1"/>
    <col min="18" max="18" width="11.5703125" bestFit="1" customWidth="1"/>
    <col min="19" max="19" width="6.5703125" customWidth="1"/>
    <col min="20" max="20" width="15.42578125" style="13" bestFit="1" customWidth="1"/>
    <col min="21" max="22" width="12.140625" style="13" customWidth="1"/>
    <col min="23" max="23" width="12.140625" customWidth="1"/>
    <col min="24" max="24" width="1.42578125" customWidth="1"/>
    <col min="25" max="25" width="5.28515625" customWidth="1"/>
    <col min="26" max="26" width="11.5703125" bestFit="1" customWidth="1"/>
    <col min="27" max="27" width="15.42578125" bestFit="1" customWidth="1"/>
    <col min="28" max="29" width="18.5703125" bestFit="1" customWidth="1"/>
    <col min="30" max="32" width="11.5703125" bestFit="1" customWidth="1"/>
  </cols>
  <sheetData>
    <row r="1" spans="2:26" ht="6.75" customHeight="1" x14ac:dyDescent="0.25">
      <c r="G1" s="37"/>
      <c r="O1" s="37"/>
    </row>
    <row r="2" spans="2:26" ht="28.5" customHeight="1" thickBot="1" x14ac:dyDescent="0.3">
      <c r="B2" s="128">
        <v>1</v>
      </c>
      <c r="G2" s="37"/>
      <c r="I2" s="141">
        <v>2</v>
      </c>
      <c r="O2" s="37"/>
      <c r="Q2" s="126">
        <v>3</v>
      </c>
      <c r="Z2" s="98" t="s">
        <v>78</v>
      </c>
    </row>
    <row r="3" spans="2:26" ht="28.5" customHeight="1" thickBot="1" x14ac:dyDescent="0.3">
      <c r="B3" s="128"/>
      <c r="C3" s="127" t="s">
        <v>34</v>
      </c>
      <c r="D3" s="127"/>
      <c r="E3" s="127"/>
      <c r="F3" s="33"/>
      <c r="G3" s="38"/>
      <c r="I3" s="141"/>
      <c r="J3" s="129" t="s">
        <v>13</v>
      </c>
      <c r="K3" s="129"/>
      <c r="L3" s="129"/>
      <c r="M3" s="130"/>
      <c r="O3" s="37"/>
      <c r="Q3" s="126"/>
      <c r="R3" s="125" t="s">
        <v>14</v>
      </c>
      <c r="S3" s="125"/>
      <c r="T3" s="125"/>
      <c r="U3" s="125"/>
      <c r="V3" s="125"/>
      <c r="W3" s="125"/>
      <c r="Z3" s="98"/>
    </row>
    <row r="4" spans="2:26" ht="28.5" customHeight="1" thickBot="1" x14ac:dyDescent="0.3">
      <c r="B4" s="124" t="s">
        <v>72</v>
      </c>
      <c r="C4" s="124"/>
      <c r="D4" s="124"/>
      <c r="E4" s="124"/>
      <c r="G4" s="37"/>
      <c r="I4" s="123" t="s">
        <v>33</v>
      </c>
      <c r="J4" s="123"/>
      <c r="K4" s="123"/>
      <c r="L4" s="123"/>
      <c r="M4" s="123"/>
      <c r="N4" s="36"/>
      <c r="O4" s="41"/>
      <c r="Z4" s="98"/>
    </row>
    <row r="5" spans="2:26" ht="18.75" customHeight="1" x14ac:dyDescent="0.25">
      <c r="B5" s="124"/>
      <c r="C5" s="124"/>
      <c r="D5" s="124"/>
      <c r="E5" s="124"/>
      <c r="G5" s="37"/>
      <c r="I5" s="123"/>
      <c r="J5" s="123"/>
      <c r="K5" s="123"/>
      <c r="L5" s="123"/>
      <c r="M5" s="123"/>
      <c r="N5" s="36"/>
      <c r="O5" s="41"/>
      <c r="R5" s="146" t="s">
        <v>35</v>
      </c>
      <c r="S5" s="147"/>
      <c r="T5" s="148"/>
      <c r="U5" s="155" t="s">
        <v>14</v>
      </c>
      <c r="V5" s="156"/>
      <c r="W5" s="157"/>
      <c r="Z5" s="98"/>
    </row>
    <row r="6" spans="2:26" ht="21" customHeight="1" x14ac:dyDescent="0.25">
      <c r="B6" s="43"/>
      <c r="C6" s="43"/>
      <c r="D6" s="43"/>
      <c r="E6" s="43"/>
      <c r="G6" s="37"/>
      <c r="I6" s="123"/>
      <c r="J6" s="123"/>
      <c r="K6" s="123"/>
      <c r="L6" s="123"/>
      <c r="M6" s="123"/>
      <c r="N6" s="36"/>
      <c r="O6" s="41"/>
      <c r="R6" s="149"/>
      <c r="S6" s="150"/>
      <c r="T6" s="151"/>
      <c r="U6" s="22" t="s">
        <v>10</v>
      </c>
      <c r="V6" s="20" t="s">
        <v>11</v>
      </c>
      <c r="W6" s="45" t="s">
        <v>12</v>
      </c>
      <c r="Z6" s="98"/>
    </row>
    <row r="7" spans="2:26" ht="24.75" customHeight="1" x14ac:dyDescent="0.25">
      <c r="B7" s="142" t="s">
        <v>27</v>
      </c>
      <c r="C7" s="143"/>
      <c r="D7" s="143"/>
      <c r="E7" s="144"/>
      <c r="G7" s="37"/>
      <c r="I7" s="123"/>
      <c r="J7" s="123"/>
      <c r="K7" s="123"/>
      <c r="L7" s="123"/>
      <c r="M7" s="123"/>
      <c r="N7" s="36"/>
      <c r="O7" s="41"/>
      <c r="R7" s="149"/>
      <c r="S7" s="150"/>
      <c r="T7" s="151"/>
      <c r="U7" s="57">
        <f>+DGET(B36:AF42, C36, B7:E8)</f>
        <v>33.86</v>
      </c>
      <c r="V7" s="58">
        <f>+DGET(B36:AG42, D36, B7:E8)</f>
        <v>164.72</v>
      </c>
      <c r="W7" s="59">
        <f>+DGET(B36:AG42, E36, B7:E8)</f>
        <v>295.58</v>
      </c>
      <c r="Z7" s="98"/>
    </row>
    <row r="8" spans="2:26" ht="24.75" customHeight="1" thickBot="1" x14ac:dyDescent="0.55000000000000004">
      <c r="B8" s="138" t="s">
        <v>16</v>
      </c>
      <c r="C8" s="139"/>
      <c r="D8" s="139"/>
      <c r="E8" s="140"/>
      <c r="F8" s="34"/>
      <c r="G8" s="39"/>
      <c r="I8" s="123"/>
      <c r="J8" s="123"/>
      <c r="K8" s="123"/>
      <c r="L8" s="123"/>
      <c r="M8" s="123"/>
      <c r="N8" s="36"/>
      <c r="O8" s="41"/>
      <c r="R8" s="152"/>
      <c r="S8" s="153"/>
      <c r="T8" s="154"/>
      <c r="U8" s="60">
        <f>+DGET(B36:AG42, F36, B7:E8)</f>
        <v>0.13</v>
      </c>
      <c r="V8" s="61">
        <f>+DGET(B36:AG42, I36, B7:E8)</f>
        <v>0.38</v>
      </c>
      <c r="W8" s="62">
        <f>+DGET(B36:AG42, J36, B7:E8)</f>
        <v>0.48</v>
      </c>
      <c r="Z8" s="98"/>
    </row>
    <row r="9" spans="2:26" ht="24" customHeight="1" x14ac:dyDescent="0.5">
      <c r="B9" s="137"/>
      <c r="C9" s="137"/>
      <c r="D9" s="137"/>
      <c r="E9" s="137"/>
      <c r="F9" s="18"/>
      <c r="G9" s="39"/>
      <c r="I9" s="123"/>
      <c r="J9" s="123"/>
      <c r="K9" s="123"/>
      <c r="L9" s="123"/>
      <c r="M9" s="123"/>
      <c r="N9" s="36"/>
      <c r="O9" s="41"/>
      <c r="R9" s="3"/>
      <c r="S9" s="3"/>
      <c r="T9" s="14"/>
      <c r="U9" s="14"/>
      <c r="V9" s="14"/>
      <c r="W9" s="17"/>
      <c r="X9" s="3"/>
      <c r="Y9" s="3"/>
      <c r="Z9" s="98"/>
    </row>
    <row r="10" spans="2:26" ht="12" customHeight="1" thickBot="1" x14ac:dyDescent="0.3">
      <c r="B10" s="145" t="s">
        <v>79</v>
      </c>
      <c r="C10" s="145"/>
      <c r="D10" s="145"/>
      <c r="E10" s="145"/>
      <c r="G10" s="37"/>
      <c r="I10" s="123"/>
      <c r="J10" s="123"/>
      <c r="K10" s="123"/>
      <c r="L10" s="123"/>
      <c r="M10" s="123"/>
      <c r="N10" s="36"/>
      <c r="O10" s="41"/>
      <c r="R10" s="3"/>
      <c r="S10" s="17"/>
      <c r="T10" s="18"/>
      <c r="U10" s="18"/>
      <c r="V10" s="18"/>
      <c r="W10" s="17"/>
      <c r="X10" s="3"/>
      <c r="Y10" s="3"/>
      <c r="Z10" s="98"/>
    </row>
    <row r="11" spans="2:26" ht="19.5" customHeight="1" x14ac:dyDescent="0.25">
      <c r="B11" s="145"/>
      <c r="C11" s="145"/>
      <c r="D11" s="145"/>
      <c r="E11" s="145"/>
      <c r="G11" s="37"/>
      <c r="I11" s="123"/>
      <c r="J11" s="123"/>
      <c r="K11" s="123"/>
      <c r="L11" s="123"/>
      <c r="M11" s="123"/>
      <c r="N11" s="36"/>
      <c r="O11" s="41"/>
      <c r="Q11" s="3"/>
      <c r="R11" s="158" t="s">
        <v>38</v>
      </c>
      <c r="S11" s="159"/>
      <c r="T11" s="160"/>
      <c r="U11" s="155" t="s">
        <v>14</v>
      </c>
      <c r="V11" s="156"/>
      <c r="W11" s="157"/>
      <c r="Z11" s="98"/>
    </row>
    <row r="12" spans="2:26" ht="20.25" customHeight="1" x14ac:dyDescent="0.25">
      <c r="B12" s="145"/>
      <c r="C12" s="145"/>
      <c r="D12" s="145"/>
      <c r="E12" s="145"/>
      <c r="F12" s="35"/>
      <c r="G12" s="40"/>
      <c r="I12" s="123"/>
      <c r="J12" s="123"/>
      <c r="K12" s="123"/>
      <c r="L12" s="123"/>
      <c r="M12" s="123"/>
      <c r="N12" s="36"/>
      <c r="O12" s="41"/>
      <c r="Q12" s="46"/>
      <c r="R12" s="161"/>
      <c r="S12" s="162"/>
      <c r="T12" s="163"/>
      <c r="U12" s="47" t="s">
        <v>10</v>
      </c>
      <c r="V12" s="20" t="s">
        <v>11</v>
      </c>
      <c r="W12" s="45" t="s">
        <v>12</v>
      </c>
      <c r="Z12" s="98"/>
    </row>
    <row r="13" spans="2:26" ht="27.75" customHeight="1" thickBot="1" x14ac:dyDescent="0.3">
      <c r="B13" s="117" t="str">
        <f>+DGET(B36:AR42, AH36, B7:E8)</f>
        <v xml:space="preserve">
● Mayor velocidad de impresión y copia
● Alimentador automático de documentos
● Escaneado a USB y OCR
● Impresión directa desde USB
● Consumibles de mayor duración</v>
      </c>
      <c r="C13" s="118"/>
      <c r="D13" s="118"/>
      <c r="E13" s="119"/>
      <c r="F13" s="35"/>
      <c r="G13" s="40"/>
      <c r="I13" s="29"/>
      <c r="J13" s="29"/>
      <c r="K13" s="29"/>
      <c r="L13" s="29"/>
      <c r="M13" s="29"/>
      <c r="N13" s="29"/>
      <c r="O13" s="42"/>
      <c r="Q13" s="46"/>
      <c r="R13" s="161"/>
      <c r="S13" s="162"/>
      <c r="T13" s="163"/>
      <c r="U13" s="63">
        <f>+DGET(B36:AF42, K36, B7:E8)</f>
        <v>164.72</v>
      </c>
      <c r="V13" s="64">
        <f>+DGET(B36:AG42, L36, B7:E8)</f>
        <v>426.45</v>
      </c>
      <c r="W13" s="65">
        <f>+DGET(B36:AG42, M36, B7:E8)</f>
        <v>688.17</v>
      </c>
      <c r="Z13" s="98"/>
    </row>
    <row r="14" spans="2:26" ht="27.75" customHeight="1" thickBot="1" x14ac:dyDescent="0.3">
      <c r="B14" s="117"/>
      <c r="C14" s="118"/>
      <c r="D14" s="118"/>
      <c r="E14" s="119"/>
      <c r="F14" s="18"/>
      <c r="G14" s="16"/>
      <c r="I14" s="29"/>
      <c r="J14" s="29"/>
      <c r="K14" s="167" t="s">
        <v>28</v>
      </c>
      <c r="L14" s="168"/>
      <c r="M14" s="29"/>
      <c r="N14" s="29"/>
      <c r="O14" s="42"/>
      <c r="Q14" s="46"/>
      <c r="R14" s="164"/>
      <c r="S14" s="165"/>
      <c r="T14" s="166"/>
      <c r="U14" s="66">
        <f>+DGET(B36:AG42, N36, B7:E8)</f>
        <v>0.38</v>
      </c>
      <c r="V14" s="67">
        <f>+DGET(B36:AG42, Q36, B7:E8)</f>
        <v>0.54</v>
      </c>
      <c r="W14" s="68">
        <f>+DGET(B36:AF42, R36, B7:E8)</f>
        <v>0.6</v>
      </c>
      <c r="Z14" s="98"/>
    </row>
    <row r="15" spans="2:26" ht="17.25" customHeight="1" x14ac:dyDescent="0.25">
      <c r="B15" s="117"/>
      <c r="C15" s="118"/>
      <c r="D15" s="118"/>
      <c r="E15" s="119"/>
      <c r="F15" s="18"/>
      <c r="G15" s="16"/>
      <c r="I15" s="12"/>
      <c r="J15" s="12"/>
      <c r="K15" s="176">
        <f>+DGET(B36:AR42, AG36,B7:E8)</f>
        <v>890</v>
      </c>
      <c r="L15" s="177"/>
      <c r="M15" s="12"/>
      <c r="N15" s="12"/>
      <c r="O15" s="15"/>
      <c r="Q15" s="46"/>
      <c r="R15" s="46"/>
      <c r="S15" s="17"/>
      <c r="T15" s="14"/>
      <c r="W15" s="13"/>
      <c r="Z15" s="98"/>
    </row>
    <row r="16" spans="2:26" ht="24" customHeight="1" thickBot="1" x14ac:dyDescent="0.3">
      <c r="B16" s="117"/>
      <c r="C16" s="118"/>
      <c r="D16" s="118"/>
      <c r="E16" s="119"/>
      <c r="F16" s="18"/>
      <c r="G16" s="16"/>
      <c r="I16" s="12"/>
      <c r="J16" s="12"/>
      <c r="K16" s="178"/>
      <c r="L16" s="179"/>
      <c r="M16" s="12"/>
      <c r="N16" s="12"/>
      <c r="O16" s="15"/>
      <c r="Q16" s="46"/>
      <c r="R16" s="46"/>
      <c r="S16" s="17"/>
      <c r="T16" s="14"/>
      <c r="W16" s="13"/>
      <c r="Z16" s="98"/>
    </row>
    <row r="17" spans="2:28" ht="18.75" customHeight="1" x14ac:dyDescent="0.25">
      <c r="B17" s="117"/>
      <c r="C17" s="118"/>
      <c r="D17" s="118"/>
      <c r="E17" s="119"/>
      <c r="F17" s="18"/>
      <c r="G17" s="16"/>
      <c r="I17" s="12"/>
      <c r="J17" s="12"/>
      <c r="K17" s="30"/>
      <c r="L17" s="12"/>
      <c r="M17" s="12"/>
      <c r="N17" s="12"/>
      <c r="O17" s="15"/>
      <c r="Q17" s="46"/>
      <c r="R17" s="102" t="s">
        <v>36</v>
      </c>
      <c r="S17" s="103"/>
      <c r="T17" s="104"/>
      <c r="U17" s="155" t="s">
        <v>14</v>
      </c>
      <c r="V17" s="156"/>
      <c r="W17" s="157"/>
      <c r="Z17" s="98"/>
    </row>
    <row r="18" spans="2:28" ht="21" customHeight="1" thickBot="1" x14ac:dyDescent="0.3">
      <c r="B18" s="117"/>
      <c r="C18" s="118"/>
      <c r="D18" s="118"/>
      <c r="E18" s="119"/>
      <c r="F18" s="18"/>
      <c r="G18" s="16"/>
      <c r="I18" s="12"/>
      <c r="J18" s="12"/>
      <c r="K18" s="30"/>
      <c r="L18" s="12"/>
      <c r="M18" s="12"/>
      <c r="N18" s="12"/>
      <c r="O18" s="15"/>
      <c r="Q18" s="46"/>
      <c r="R18" s="105"/>
      <c r="S18" s="106"/>
      <c r="T18" s="107"/>
      <c r="U18" s="47" t="s">
        <v>10</v>
      </c>
      <c r="V18" s="20" t="s">
        <v>11</v>
      </c>
      <c r="W18" s="45" t="s">
        <v>12</v>
      </c>
      <c r="Z18" s="98"/>
    </row>
    <row r="19" spans="2:28" ht="24" customHeight="1" x14ac:dyDescent="0.25">
      <c r="B19" s="117"/>
      <c r="C19" s="118"/>
      <c r="D19" s="118"/>
      <c r="E19" s="119"/>
      <c r="F19" s="18"/>
      <c r="G19" s="16"/>
      <c r="I19" s="12"/>
      <c r="J19" s="12"/>
      <c r="K19" s="180" t="s">
        <v>37</v>
      </c>
      <c r="L19" s="181"/>
      <c r="M19" s="12"/>
      <c r="N19" s="12"/>
      <c r="O19" s="15"/>
      <c r="Q19" s="46"/>
      <c r="R19" s="105"/>
      <c r="S19" s="106"/>
      <c r="T19" s="107"/>
      <c r="U19" s="69">
        <f>+DGET(B36:AG42, S36, B7:E8)</f>
        <v>295.58</v>
      </c>
      <c r="V19" s="70">
        <f>+DGET(B36:AG42, T36, B7:E8)</f>
        <v>688.17</v>
      </c>
      <c r="W19" s="73">
        <f>+DGET(B36:AG42, U36, B7:E8)</f>
        <v>1080.75</v>
      </c>
      <c r="Z19" s="98"/>
    </row>
    <row r="20" spans="2:28" ht="24" customHeight="1" thickBot="1" x14ac:dyDescent="0.3">
      <c r="B20" s="117"/>
      <c r="C20" s="118"/>
      <c r="D20" s="118"/>
      <c r="E20" s="119"/>
      <c r="F20" s="18"/>
      <c r="G20" s="16"/>
      <c r="I20" s="12"/>
      <c r="J20" s="12"/>
      <c r="K20" s="182"/>
      <c r="L20" s="183"/>
      <c r="M20" s="12"/>
      <c r="N20" s="12"/>
      <c r="O20" s="15"/>
      <c r="Q20" s="46"/>
      <c r="R20" s="108"/>
      <c r="S20" s="109"/>
      <c r="T20" s="110"/>
      <c r="U20" s="71">
        <f>+DGET(B36:AG42, V36, B7:E8)</f>
        <v>0.48</v>
      </c>
      <c r="V20" s="72">
        <f>+DGET(B36:AG42, Y36, B7:E8)</f>
        <v>0.6</v>
      </c>
      <c r="W20" s="74">
        <f>+DGET(B36:AG42, Z36, B7:E8)</f>
        <v>0.65</v>
      </c>
      <c r="Z20" s="98"/>
    </row>
    <row r="21" spans="2:28" ht="7.5" customHeight="1" x14ac:dyDescent="0.25">
      <c r="B21" s="117"/>
      <c r="C21" s="118"/>
      <c r="D21" s="118"/>
      <c r="E21" s="119"/>
      <c r="F21" s="18"/>
      <c r="G21" s="16"/>
      <c r="I21" s="12"/>
      <c r="J21" s="12"/>
      <c r="K21" s="172" t="s">
        <v>32</v>
      </c>
      <c r="L21" s="174">
        <f>+K15/100</f>
        <v>8.9</v>
      </c>
      <c r="M21" s="12"/>
      <c r="N21" s="12"/>
      <c r="O21" s="15"/>
      <c r="Q21" s="46"/>
      <c r="R21" s="46"/>
      <c r="S21" s="46"/>
      <c r="T21" s="46"/>
      <c r="W21" s="13"/>
      <c r="Z21" s="98"/>
    </row>
    <row r="22" spans="2:28" ht="16.5" customHeight="1" thickBot="1" x14ac:dyDescent="0.3">
      <c r="B22" s="117"/>
      <c r="C22" s="118"/>
      <c r="D22" s="118"/>
      <c r="E22" s="119"/>
      <c r="F22" s="18"/>
      <c r="G22" s="16"/>
      <c r="I22" s="12"/>
      <c r="J22" s="12"/>
      <c r="K22" s="173"/>
      <c r="L22" s="175"/>
      <c r="M22" s="12"/>
      <c r="N22" s="12"/>
      <c r="O22" s="15"/>
      <c r="Q22" s="46"/>
      <c r="R22" s="46"/>
      <c r="S22" s="46"/>
      <c r="T22" s="46"/>
      <c r="W22" s="13"/>
      <c r="Z22" s="98"/>
    </row>
    <row r="23" spans="2:28" ht="22.5" customHeight="1" x14ac:dyDescent="0.25">
      <c r="B23" s="117"/>
      <c r="C23" s="118"/>
      <c r="D23" s="118"/>
      <c r="E23" s="119"/>
      <c r="F23" s="18"/>
      <c r="G23" s="16"/>
      <c r="I23" s="12"/>
      <c r="J23" s="12"/>
      <c r="K23" s="48" t="s">
        <v>31</v>
      </c>
      <c r="L23" s="51">
        <f>+K15/200</f>
        <v>4.45</v>
      </c>
      <c r="M23" s="12"/>
      <c r="N23" s="12"/>
      <c r="O23" s="15"/>
      <c r="Q23" s="46"/>
      <c r="R23" s="131" t="s">
        <v>39</v>
      </c>
      <c r="S23" s="132"/>
      <c r="T23" s="132"/>
      <c r="U23" s="99" t="s">
        <v>14</v>
      </c>
      <c r="V23" s="100"/>
      <c r="W23" s="101"/>
      <c r="Z23" s="98"/>
    </row>
    <row r="24" spans="2:28" ht="21" customHeight="1" x14ac:dyDescent="0.25">
      <c r="B24" s="117"/>
      <c r="C24" s="118"/>
      <c r="D24" s="118"/>
      <c r="E24" s="119"/>
      <c r="F24" s="18"/>
      <c r="G24" s="16"/>
      <c r="I24" s="12"/>
      <c r="J24" s="12"/>
      <c r="K24" s="48" t="s">
        <v>30</v>
      </c>
      <c r="L24" s="51">
        <f>+K15/300</f>
        <v>2.9666666666666668</v>
      </c>
      <c r="M24" s="12"/>
      <c r="N24" s="12"/>
      <c r="O24" s="15"/>
      <c r="Q24" s="46"/>
      <c r="R24" s="133"/>
      <c r="S24" s="134"/>
      <c r="T24" s="134"/>
      <c r="U24" s="21" t="s">
        <v>10</v>
      </c>
      <c r="V24" s="20" t="s">
        <v>11</v>
      </c>
      <c r="W24" s="45" t="s">
        <v>12</v>
      </c>
      <c r="Z24" s="98"/>
    </row>
    <row r="25" spans="2:28" ht="24.75" customHeight="1" thickBot="1" x14ac:dyDescent="0.3">
      <c r="B25" s="117"/>
      <c r="C25" s="118"/>
      <c r="D25" s="118"/>
      <c r="E25" s="119"/>
      <c r="F25" s="18"/>
      <c r="G25" s="16"/>
      <c r="I25" s="12"/>
      <c r="J25" s="12"/>
      <c r="K25" s="49" t="s">
        <v>29</v>
      </c>
      <c r="L25" s="52">
        <f>+K15/400</f>
        <v>2.2250000000000001</v>
      </c>
      <c r="M25" s="12"/>
      <c r="N25" s="12"/>
      <c r="O25" s="15"/>
      <c r="R25" s="133"/>
      <c r="S25" s="134"/>
      <c r="T25" s="134"/>
      <c r="U25" s="75">
        <f>+DGET(B36:AF42, AA36, B7:E8)</f>
        <v>426.45</v>
      </c>
      <c r="V25" s="76">
        <f>+DGET(B36:AG42, AB36, B7:E8)</f>
        <v>949.89</v>
      </c>
      <c r="W25" s="77">
        <f>+DGET(B36:AG42, AC36, B7:E8)</f>
        <v>1473.34</v>
      </c>
      <c r="Z25" s="98"/>
    </row>
    <row r="26" spans="2:28" ht="24.75" customHeight="1" thickBot="1" x14ac:dyDescent="0.3">
      <c r="B26" s="120"/>
      <c r="C26" s="121"/>
      <c r="D26" s="121"/>
      <c r="E26" s="122"/>
      <c r="F26" s="18"/>
      <c r="G26" s="16"/>
      <c r="I26" s="12"/>
      <c r="J26" s="12"/>
      <c r="K26" s="12"/>
      <c r="L26" s="12"/>
      <c r="M26" s="12"/>
      <c r="N26" s="12"/>
      <c r="O26" s="15"/>
      <c r="R26" s="135"/>
      <c r="S26" s="136"/>
      <c r="T26" s="136"/>
      <c r="U26" s="78">
        <f>+DGET(B36:AG42, AD36, B7:E8)</f>
        <v>0.54</v>
      </c>
      <c r="V26" s="79">
        <f>+DGET(B36:AG42, AE36, B7:E8)</f>
        <v>0.64</v>
      </c>
      <c r="W26" s="80">
        <f>+DGET(B36:AG42, AF36, B7:E8)</f>
        <v>0.67</v>
      </c>
      <c r="Z26" s="98"/>
      <c r="AA26" s="50"/>
      <c r="AB26" s="50"/>
    </row>
    <row r="27" spans="2:28" ht="21" customHeight="1" x14ac:dyDescent="0.25">
      <c r="F27" s="18"/>
      <c r="G27" s="18"/>
      <c r="I27" s="12"/>
      <c r="J27" s="12"/>
      <c r="K27" s="12"/>
      <c r="L27" s="12"/>
      <c r="M27" s="12"/>
      <c r="N27" s="12"/>
      <c r="O27" s="17"/>
      <c r="T27"/>
      <c r="U27"/>
      <c r="V27"/>
      <c r="Z27" s="50"/>
      <c r="AA27" s="50"/>
      <c r="AB27" s="50"/>
    </row>
    <row r="28" spans="2:28" ht="15" customHeight="1" x14ac:dyDescent="0.25">
      <c r="F28" s="18"/>
      <c r="G28" s="18"/>
      <c r="I28" s="12"/>
      <c r="J28" s="12"/>
      <c r="K28" s="12"/>
      <c r="L28" s="12"/>
      <c r="M28" s="12"/>
      <c r="N28" s="12"/>
      <c r="O28" s="17"/>
      <c r="T28"/>
      <c r="U28"/>
      <c r="V28"/>
    </row>
    <row r="29" spans="2:28" ht="24" customHeight="1" x14ac:dyDescent="0.25">
      <c r="F29" s="18"/>
      <c r="G29" s="18"/>
      <c r="I29" s="12"/>
      <c r="J29" s="12"/>
      <c r="K29" s="12"/>
      <c r="L29" s="12"/>
      <c r="M29" s="12"/>
      <c r="N29" s="12"/>
      <c r="O29" s="17"/>
      <c r="T29"/>
      <c r="U29"/>
      <c r="V29"/>
    </row>
    <row r="30" spans="2:28" ht="24" customHeight="1" x14ac:dyDescent="0.25">
      <c r="B30" s="44"/>
      <c r="C30" s="44"/>
      <c r="D30" s="44"/>
      <c r="E30" s="44"/>
      <c r="F30" s="18"/>
      <c r="G30" s="18"/>
      <c r="I30" s="12"/>
      <c r="J30" s="12"/>
      <c r="K30" s="12"/>
      <c r="L30" s="12"/>
      <c r="M30" s="12"/>
      <c r="N30" s="12"/>
      <c r="O30" s="17"/>
      <c r="T30"/>
      <c r="U30"/>
      <c r="V30"/>
    </row>
    <row r="31" spans="2:28" ht="12" customHeight="1" x14ac:dyDescent="0.25">
      <c r="F31" s="18"/>
      <c r="G31" s="18"/>
      <c r="I31" s="12"/>
      <c r="J31" s="12"/>
      <c r="K31" s="12"/>
      <c r="L31" s="12"/>
      <c r="M31" s="12"/>
      <c r="N31" s="12"/>
      <c r="O31" s="17"/>
      <c r="T31"/>
      <c r="U31"/>
      <c r="V31"/>
    </row>
    <row r="32" spans="2:28" x14ac:dyDescent="0.25">
      <c r="O32" s="3"/>
      <c r="T32"/>
      <c r="U32"/>
      <c r="V32"/>
    </row>
    <row r="35" spans="2:44" ht="18.75" hidden="1" x14ac:dyDescent="0.3">
      <c r="B35" s="185" t="s">
        <v>24</v>
      </c>
      <c r="C35" s="185"/>
      <c r="D35" s="185"/>
      <c r="E35" s="185"/>
      <c r="F35" s="185"/>
      <c r="G35" s="185"/>
      <c r="H35" s="185"/>
      <c r="I35" s="185"/>
      <c r="J35" s="185"/>
      <c r="K35" s="184" t="s">
        <v>25</v>
      </c>
      <c r="L35" s="184"/>
      <c r="M35" s="184"/>
      <c r="N35" s="184"/>
      <c r="O35" s="184"/>
      <c r="P35" s="184"/>
      <c r="Q35" s="184"/>
      <c r="R35" s="184"/>
      <c r="S35" s="186" t="s">
        <v>26</v>
      </c>
      <c r="T35" s="186"/>
      <c r="U35" s="186"/>
      <c r="V35" s="186"/>
      <c r="W35" s="186"/>
      <c r="X35" s="186"/>
      <c r="Y35" s="186"/>
      <c r="Z35" s="186"/>
      <c r="AA35" s="184" t="s">
        <v>77</v>
      </c>
      <c r="AB35" s="184"/>
      <c r="AC35" s="184"/>
      <c r="AD35" s="184"/>
      <c r="AE35" s="184"/>
      <c r="AF35" s="184"/>
      <c r="AG35" s="56"/>
    </row>
    <row r="36" spans="2:44" ht="28.5" hidden="1" customHeight="1" x14ac:dyDescent="0.25">
      <c r="B36" s="23" t="s">
        <v>27</v>
      </c>
      <c r="C36" s="24" t="s">
        <v>40</v>
      </c>
      <c r="D36" s="24" t="s">
        <v>42</v>
      </c>
      <c r="E36" s="24" t="s">
        <v>43</v>
      </c>
      <c r="F36" s="114" t="s">
        <v>44</v>
      </c>
      <c r="G36" s="115"/>
      <c r="H36" s="116"/>
      <c r="I36" s="25" t="s">
        <v>45</v>
      </c>
      <c r="J36" s="25" t="s">
        <v>46</v>
      </c>
      <c r="K36" s="26" t="s">
        <v>41</v>
      </c>
      <c r="L36" s="26" t="s">
        <v>47</v>
      </c>
      <c r="M36" s="26" t="s">
        <v>48</v>
      </c>
      <c r="N36" s="169" t="s">
        <v>49</v>
      </c>
      <c r="O36" s="170"/>
      <c r="P36" s="171"/>
      <c r="Q36" s="26" t="s">
        <v>50</v>
      </c>
      <c r="R36" s="26" t="s">
        <v>51</v>
      </c>
      <c r="S36" s="28" t="s">
        <v>52</v>
      </c>
      <c r="T36" s="28" t="s">
        <v>53</v>
      </c>
      <c r="U36" s="28" t="s">
        <v>54</v>
      </c>
      <c r="V36" s="187" t="s">
        <v>55</v>
      </c>
      <c r="W36" s="188"/>
      <c r="X36" s="189"/>
      <c r="Y36" s="28" t="s">
        <v>56</v>
      </c>
      <c r="Z36" s="28" t="s">
        <v>57</v>
      </c>
      <c r="AA36" s="27" t="s">
        <v>58</v>
      </c>
      <c r="AB36" s="27" t="s">
        <v>59</v>
      </c>
      <c r="AC36" s="27" t="s">
        <v>60</v>
      </c>
      <c r="AD36" s="55" t="s">
        <v>61</v>
      </c>
      <c r="AE36" s="27" t="s">
        <v>62</v>
      </c>
      <c r="AF36" s="27" t="s">
        <v>63</v>
      </c>
      <c r="AG36" s="26" t="s">
        <v>22</v>
      </c>
      <c r="AH36" s="114" t="s">
        <v>23</v>
      </c>
      <c r="AI36" s="115"/>
      <c r="AJ36" s="115"/>
      <c r="AK36" s="115"/>
      <c r="AL36" s="115"/>
      <c r="AM36" s="115"/>
      <c r="AN36" s="115"/>
      <c r="AO36" s="115"/>
      <c r="AP36" s="115"/>
      <c r="AQ36" s="115"/>
      <c r="AR36" s="116"/>
    </row>
    <row r="37" spans="2:44" ht="79.5" hidden="1" customHeight="1" x14ac:dyDescent="0.3">
      <c r="B37" s="23" t="s">
        <v>16</v>
      </c>
      <c r="C37" s="82">
        <v>33.86</v>
      </c>
      <c r="D37" s="82">
        <v>164.72</v>
      </c>
      <c r="E37" s="82">
        <v>295.58</v>
      </c>
      <c r="F37" s="95">
        <v>0.13</v>
      </c>
      <c r="G37" s="96"/>
      <c r="H37" s="97"/>
      <c r="I37" s="83">
        <v>0.38</v>
      </c>
      <c r="J37" s="84">
        <v>0.48</v>
      </c>
      <c r="K37" s="85">
        <v>164.72</v>
      </c>
      <c r="L37" s="85">
        <v>426.45</v>
      </c>
      <c r="M37" s="85">
        <v>688.17</v>
      </c>
      <c r="N37" s="95">
        <v>0.38</v>
      </c>
      <c r="O37" s="96"/>
      <c r="P37" s="97"/>
      <c r="Q37" s="83">
        <v>0.54</v>
      </c>
      <c r="R37" s="83">
        <v>0.6</v>
      </c>
      <c r="S37" s="54">
        <v>295.58</v>
      </c>
      <c r="T37" s="85">
        <v>688.17</v>
      </c>
      <c r="U37" s="85">
        <v>1080.75</v>
      </c>
      <c r="V37" s="95">
        <v>0.48</v>
      </c>
      <c r="W37" s="96"/>
      <c r="X37" s="97"/>
      <c r="Y37" s="83">
        <v>0.6</v>
      </c>
      <c r="Z37" s="83">
        <v>0.65</v>
      </c>
      <c r="AA37" s="85">
        <v>426.45</v>
      </c>
      <c r="AB37" s="85">
        <v>949.89</v>
      </c>
      <c r="AC37" s="85">
        <v>1473.34</v>
      </c>
      <c r="AD37" s="86">
        <v>0.54</v>
      </c>
      <c r="AE37" s="83">
        <v>0.64</v>
      </c>
      <c r="AF37" s="83">
        <v>0.67</v>
      </c>
      <c r="AG37" s="53">
        <v>890</v>
      </c>
      <c r="AH37" s="111" t="s">
        <v>67</v>
      </c>
      <c r="AI37" s="112"/>
      <c r="AJ37" s="112"/>
      <c r="AK37" s="112"/>
      <c r="AL37" s="112"/>
      <c r="AM37" s="112"/>
      <c r="AN37" s="112"/>
      <c r="AO37" s="112"/>
      <c r="AP37" s="112"/>
      <c r="AQ37" s="112"/>
      <c r="AR37" s="113"/>
    </row>
    <row r="38" spans="2:44" ht="86.25" hidden="1" customHeight="1" x14ac:dyDescent="0.3">
      <c r="B38" s="23" t="s">
        <v>17</v>
      </c>
      <c r="C38" s="85">
        <v>41.86</v>
      </c>
      <c r="D38" s="85">
        <v>172.72</v>
      </c>
      <c r="E38" s="85">
        <v>303.58</v>
      </c>
      <c r="F38" s="95">
        <v>0.16</v>
      </c>
      <c r="G38" s="96"/>
      <c r="H38" s="97"/>
      <c r="I38" s="83">
        <v>0.39</v>
      </c>
      <c r="J38" s="84">
        <v>0.49</v>
      </c>
      <c r="K38" s="85">
        <v>172.72</v>
      </c>
      <c r="L38" s="85">
        <v>434.45</v>
      </c>
      <c r="M38" s="85">
        <v>696.17</v>
      </c>
      <c r="N38" s="95">
        <v>0.39</v>
      </c>
      <c r="O38" s="96"/>
      <c r="P38" s="97"/>
      <c r="Q38" s="83">
        <v>0.55000000000000004</v>
      </c>
      <c r="R38" s="83">
        <v>0.61</v>
      </c>
      <c r="S38" s="54">
        <v>303.58</v>
      </c>
      <c r="T38" s="85">
        <v>696.17</v>
      </c>
      <c r="U38" s="85">
        <v>1088.75</v>
      </c>
      <c r="V38" s="95">
        <v>0.49</v>
      </c>
      <c r="W38" s="96"/>
      <c r="X38" s="97"/>
      <c r="Y38" s="83">
        <v>0.61</v>
      </c>
      <c r="Z38" s="83">
        <v>0.65</v>
      </c>
      <c r="AA38" s="85">
        <v>434.45</v>
      </c>
      <c r="AB38" s="85">
        <v>957.89</v>
      </c>
      <c r="AC38" s="85">
        <v>1481.34</v>
      </c>
      <c r="AD38" s="86">
        <v>0.55000000000000004</v>
      </c>
      <c r="AE38" s="83">
        <v>0.64</v>
      </c>
      <c r="AF38" s="83">
        <v>0.67</v>
      </c>
      <c r="AG38" s="53">
        <v>817</v>
      </c>
      <c r="AH38" s="111" t="s">
        <v>65</v>
      </c>
      <c r="AI38" s="112"/>
      <c r="AJ38" s="112"/>
      <c r="AK38" s="112"/>
      <c r="AL38" s="112"/>
      <c r="AM38" s="112"/>
      <c r="AN38" s="112"/>
      <c r="AO38" s="112"/>
      <c r="AP38" s="112"/>
      <c r="AQ38" s="112"/>
      <c r="AR38" s="113"/>
    </row>
    <row r="39" spans="2:44" ht="54.75" hidden="1" customHeight="1" x14ac:dyDescent="0.3">
      <c r="B39" s="23" t="s">
        <v>18</v>
      </c>
      <c r="C39" s="85">
        <v>85.86</v>
      </c>
      <c r="D39" s="85">
        <v>216.72</v>
      </c>
      <c r="E39" s="85">
        <v>347.58</v>
      </c>
      <c r="F39" s="95">
        <v>0.28000000000000003</v>
      </c>
      <c r="G39" s="96"/>
      <c r="H39" s="97"/>
      <c r="I39" s="83">
        <v>0.45</v>
      </c>
      <c r="J39" s="84">
        <v>0.52</v>
      </c>
      <c r="K39" s="85">
        <v>216.72</v>
      </c>
      <c r="L39" s="85">
        <v>478.45</v>
      </c>
      <c r="M39" s="85">
        <v>740.17</v>
      </c>
      <c r="N39" s="95">
        <v>0.45</v>
      </c>
      <c r="O39" s="96"/>
      <c r="P39" s="97"/>
      <c r="Q39" s="83">
        <v>0.56999999999999995</v>
      </c>
      <c r="R39" s="83">
        <v>0.62</v>
      </c>
      <c r="S39" s="54">
        <v>347.58</v>
      </c>
      <c r="T39" s="85">
        <v>740.17</v>
      </c>
      <c r="U39" s="85">
        <v>1132.75</v>
      </c>
      <c r="V39" s="95">
        <v>0.52</v>
      </c>
      <c r="W39" s="96"/>
      <c r="X39" s="97"/>
      <c r="Y39" s="83">
        <v>0.62</v>
      </c>
      <c r="Z39" s="83">
        <v>0.66</v>
      </c>
      <c r="AA39" s="85">
        <v>478.45</v>
      </c>
      <c r="AB39" s="85">
        <v>1001.89</v>
      </c>
      <c r="AC39" s="85">
        <v>1525.34</v>
      </c>
      <c r="AD39" s="86">
        <v>0.56999999999999995</v>
      </c>
      <c r="AE39" s="83">
        <v>0.65</v>
      </c>
      <c r="AF39" s="83">
        <v>0.68</v>
      </c>
      <c r="AG39" s="53">
        <v>413</v>
      </c>
      <c r="AH39" s="111" t="s">
        <v>66</v>
      </c>
      <c r="AI39" s="112"/>
      <c r="AJ39" s="112"/>
      <c r="AK39" s="112"/>
      <c r="AL39" s="112"/>
      <c r="AM39" s="112"/>
      <c r="AN39" s="112"/>
      <c r="AO39" s="112"/>
      <c r="AP39" s="112"/>
      <c r="AQ39" s="112"/>
      <c r="AR39" s="113"/>
    </row>
    <row r="40" spans="2:44" ht="156.75" hidden="1" customHeight="1" x14ac:dyDescent="0.3">
      <c r="B40" s="23" t="s">
        <v>19</v>
      </c>
      <c r="C40" s="85">
        <v>13.56</v>
      </c>
      <c r="D40" s="85">
        <v>90.13</v>
      </c>
      <c r="E40" s="85">
        <v>166.69</v>
      </c>
      <c r="F40" s="95">
        <v>0.06</v>
      </c>
      <c r="G40" s="96"/>
      <c r="H40" s="97"/>
      <c r="I40" s="83">
        <v>0.25</v>
      </c>
      <c r="J40" s="83">
        <v>0.35</v>
      </c>
      <c r="K40" s="85">
        <v>90.13</v>
      </c>
      <c r="L40" s="85">
        <v>243.25</v>
      </c>
      <c r="M40" s="85">
        <v>396.38</v>
      </c>
      <c r="N40" s="95">
        <v>0.25</v>
      </c>
      <c r="O40" s="96"/>
      <c r="P40" s="97"/>
      <c r="Q40" s="83">
        <v>0.4</v>
      </c>
      <c r="R40" s="83">
        <v>0.47</v>
      </c>
      <c r="S40" s="54">
        <v>166.69</v>
      </c>
      <c r="T40" s="85">
        <v>396.38</v>
      </c>
      <c r="U40" s="85">
        <v>626.07000000000005</v>
      </c>
      <c r="V40" s="95">
        <v>0.35</v>
      </c>
      <c r="W40" s="96"/>
      <c r="X40" s="97"/>
      <c r="Y40" s="83">
        <v>0.47</v>
      </c>
      <c r="Z40" s="83">
        <v>0.52</v>
      </c>
      <c r="AA40" s="85">
        <v>243.25</v>
      </c>
      <c r="AB40" s="85">
        <v>549.51</v>
      </c>
      <c r="AC40" s="85">
        <v>855.76</v>
      </c>
      <c r="AD40" s="86">
        <v>0.4</v>
      </c>
      <c r="AE40" s="83">
        <v>0.5</v>
      </c>
      <c r="AF40" s="83">
        <v>0.54</v>
      </c>
      <c r="AG40" s="53">
        <v>988</v>
      </c>
      <c r="AH40" s="111" t="s">
        <v>68</v>
      </c>
      <c r="AI40" s="112"/>
      <c r="AJ40" s="112"/>
      <c r="AK40" s="112"/>
      <c r="AL40" s="112"/>
      <c r="AM40" s="112"/>
      <c r="AN40" s="112"/>
      <c r="AO40" s="112"/>
      <c r="AP40" s="112"/>
      <c r="AQ40" s="112"/>
      <c r="AR40" s="113"/>
    </row>
    <row r="41" spans="2:44" ht="180" hidden="1" customHeight="1" x14ac:dyDescent="0.3">
      <c r="B41" s="23" t="s">
        <v>20</v>
      </c>
      <c r="C41" s="85">
        <v>31.56</v>
      </c>
      <c r="D41" s="85">
        <v>108.13</v>
      </c>
      <c r="E41" s="85">
        <v>184.69</v>
      </c>
      <c r="F41" s="95">
        <v>0.12</v>
      </c>
      <c r="G41" s="96"/>
      <c r="H41" s="97"/>
      <c r="I41" s="83">
        <v>0.28999999999999998</v>
      </c>
      <c r="J41" s="83">
        <v>0.37</v>
      </c>
      <c r="K41" s="85">
        <v>108.13</v>
      </c>
      <c r="L41" s="85">
        <v>261.25</v>
      </c>
      <c r="M41" s="85">
        <v>414.38</v>
      </c>
      <c r="N41" s="95">
        <v>0.28999999999999998</v>
      </c>
      <c r="O41" s="96"/>
      <c r="P41" s="97"/>
      <c r="Q41" s="83">
        <v>0.42</v>
      </c>
      <c r="R41" s="83">
        <v>0.48</v>
      </c>
      <c r="S41" s="54">
        <v>184.69</v>
      </c>
      <c r="T41" s="85">
        <v>414.38</v>
      </c>
      <c r="U41" s="85">
        <v>644.07000000000005</v>
      </c>
      <c r="V41" s="95">
        <v>0.37</v>
      </c>
      <c r="W41" s="96"/>
      <c r="X41" s="97"/>
      <c r="Y41" s="83">
        <v>0.48</v>
      </c>
      <c r="Z41" s="83">
        <v>0.52</v>
      </c>
      <c r="AA41" s="85">
        <v>261.25</v>
      </c>
      <c r="AB41" s="85">
        <v>567.51</v>
      </c>
      <c r="AC41" s="85">
        <v>873.76</v>
      </c>
      <c r="AD41" s="86">
        <v>0.42</v>
      </c>
      <c r="AE41" s="83">
        <v>0.51</v>
      </c>
      <c r="AF41" s="83">
        <v>0.55000000000000004</v>
      </c>
      <c r="AG41" s="53">
        <v>706</v>
      </c>
      <c r="AH41" s="111" t="s">
        <v>69</v>
      </c>
      <c r="AI41" s="112"/>
      <c r="AJ41" s="112"/>
      <c r="AK41" s="112"/>
      <c r="AL41" s="112"/>
      <c r="AM41" s="112"/>
      <c r="AN41" s="112"/>
      <c r="AO41" s="112"/>
      <c r="AP41" s="112"/>
      <c r="AQ41" s="112"/>
      <c r="AR41" s="113"/>
    </row>
    <row r="42" spans="2:44" ht="173.25" hidden="1" customHeight="1" x14ac:dyDescent="0.3">
      <c r="B42" s="23" t="s">
        <v>21</v>
      </c>
      <c r="C42" s="85">
        <v>57.56</v>
      </c>
      <c r="D42" s="85">
        <v>134.13</v>
      </c>
      <c r="E42" s="85">
        <v>210.69</v>
      </c>
      <c r="F42" s="95">
        <v>0.2</v>
      </c>
      <c r="G42" s="96"/>
      <c r="H42" s="97"/>
      <c r="I42" s="83">
        <v>0.33</v>
      </c>
      <c r="J42" s="83">
        <v>0.4</v>
      </c>
      <c r="K42" s="85">
        <v>134.13</v>
      </c>
      <c r="L42" s="85">
        <v>287.25</v>
      </c>
      <c r="M42" s="85">
        <v>440.38</v>
      </c>
      <c r="N42" s="95">
        <v>0.33</v>
      </c>
      <c r="O42" s="96"/>
      <c r="P42" s="97"/>
      <c r="Q42" s="83">
        <v>0.44</v>
      </c>
      <c r="R42" s="83">
        <v>0.49</v>
      </c>
      <c r="S42" s="54">
        <v>210.69</v>
      </c>
      <c r="T42" s="85">
        <v>440.38</v>
      </c>
      <c r="U42" s="85">
        <v>670.07</v>
      </c>
      <c r="V42" s="95">
        <v>0.4</v>
      </c>
      <c r="W42" s="96"/>
      <c r="X42" s="97"/>
      <c r="Y42" s="83">
        <v>0.49</v>
      </c>
      <c r="Z42" s="83">
        <v>0.53</v>
      </c>
      <c r="AA42" s="85">
        <v>287.25</v>
      </c>
      <c r="AB42" s="85">
        <v>593.51</v>
      </c>
      <c r="AC42" s="85">
        <v>899.76</v>
      </c>
      <c r="AD42" s="86">
        <v>0.44</v>
      </c>
      <c r="AE42" s="83">
        <v>0.52</v>
      </c>
      <c r="AF42" s="83">
        <v>0.55000000000000004</v>
      </c>
      <c r="AG42" s="53">
        <v>298</v>
      </c>
      <c r="AH42" s="111" t="s">
        <v>70</v>
      </c>
      <c r="AI42" s="112"/>
      <c r="AJ42" s="112"/>
      <c r="AK42" s="112"/>
      <c r="AL42" s="112"/>
      <c r="AM42" s="112"/>
      <c r="AN42" s="112"/>
      <c r="AO42" s="112"/>
      <c r="AP42" s="112"/>
      <c r="AQ42" s="112"/>
      <c r="AR42" s="113"/>
    </row>
  </sheetData>
  <sheetProtection algorithmName="SHA-512" hashValue="8rFAZX+Fi5OfSGHawCax/o6H95a2/TSEkxlCII1gUzcEUae0Fqz1ulRxDTdsjtvF16hyaqmXBxJhgmLqH6GSsA==" saltValue="FcGFIf2Z2wfo/fSEWMIbLg==" spinCount="100000" sheet="1" objects="1" scenarios="1" selectLockedCells="1"/>
  <mergeCells count="59">
    <mergeCell ref="C3:E3"/>
    <mergeCell ref="B2:B3"/>
    <mergeCell ref="J3:M3"/>
    <mergeCell ref="R23:T26"/>
    <mergeCell ref="B9:E9"/>
    <mergeCell ref="B8:E8"/>
    <mergeCell ref="I2:I3"/>
    <mergeCell ref="B7:E7"/>
    <mergeCell ref="B10:E12"/>
    <mergeCell ref="R5:T8"/>
    <mergeCell ref="R11:T14"/>
    <mergeCell ref="K14:L14"/>
    <mergeCell ref="K21:K22"/>
    <mergeCell ref="L21:L22"/>
    <mergeCell ref="K15:L16"/>
    <mergeCell ref="K19:L20"/>
    <mergeCell ref="AH42:AR42"/>
    <mergeCell ref="AH36:AR36"/>
    <mergeCell ref="AH37:AR37"/>
    <mergeCell ref="B13:E26"/>
    <mergeCell ref="I4:M12"/>
    <mergeCell ref="B4:E5"/>
    <mergeCell ref="F36:H36"/>
    <mergeCell ref="F37:H37"/>
    <mergeCell ref="U5:W5"/>
    <mergeCell ref="U11:W11"/>
    <mergeCell ref="N36:P36"/>
    <mergeCell ref="N37:P37"/>
    <mergeCell ref="V37:X37"/>
    <mergeCell ref="U17:W17"/>
    <mergeCell ref="AA35:AF35"/>
    <mergeCell ref="B35:J35"/>
    <mergeCell ref="V42:X42"/>
    <mergeCell ref="N40:P40"/>
    <mergeCell ref="N41:P41"/>
    <mergeCell ref="N42:P42"/>
    <mergeCell ref="V40:X40"/>
    <mergeCell ref="AH38:AR38"/>
    <mergeCell ref="AH39:AR39"/>
    <mergeCell ref="V38:X38"/>
    <mergeCell ref="V39:X39"/>
    <mergeCell ref="V41:X41"/>
    <mergeCell ref="AH40:AR40"/>
    <mergeCell ref="AH41:AR41"/>
    <mergeCell ref="F38:H38"/>
    <mergeCell ref="F39:H39"/>
    <mergeCell ref="F40:H40"/>
    <mergeCell ref="F41:H41"/>
    <mergeCell ref="F42:H42"/>
    <mergeCell ref="N38:P38"/>
    <mergeCell ref="Z2:Z26"/>
    <mergeCell ref="N39:P39"/>
    <mergeCell ref="U23:W23"/>
    <mergeCell ref="R17:T20"/>
    <mergeCell ref="R3:W3"/>
    <mergeCell ref="Q2:Q3"/>
    <mergeCell ref="K35:R35"/>
    <mergeCell ref="S35:Z35"/>
    <mergeCell ref="V36:X36"/>
  </mergeCells>
  <dataValidations count="1">
    <dataValidation type="list" allowBlank="1" showInputMessage="1" showErrorMessage="1" sqref="F9 B8:E8">
      <formula1>$B$37:$B$42</formula1>
    </dataValidation>
  </dataValidations>
  <pageMargins left="0.25" right="0.25" top="0.75" bottom="0.75" header="0.3" footer="0.3"/>
  <pageSetup paperSize="9"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H1:H38"/>
  <sheetViews>
    <sheetView showGridLines="0" zoomScale="80" zoomScaleNormal="80" workbookViewId="0">
      <selection activeCell="G25" sqref="G25"/>
    </sheetView>
  </sheetViews>
  <sheetFormatPr baseColWidth="10" defaultRowHeight="15" x14ac:dyDescent="0.25"/>
  <cols>
    <col min="7" max="7" width="11.42578125" customWidth="1"/>
    <col min="8" max="8" width="0.42578125" customWidth="1"/>
    <col min="9" max="9" width="11.42578125" customWidth="1"/>
  </cols>
  <sheetData>
    <row r="1" spans="8:8" x14ac:dyDescent="0.25">
      <c r="H1" s="81"/>
    </row>
    <row r="2" spans="8:8" x14ac:dyDescent="0.25">
      <c r="H2" s="81"/>
    </row>
    <row r="3" spans="8:8" x14ac:dyDescent="0.25">
      <c r="H3" s="81"/>
    </row>
    <row r="4" spans="8:8" x14ac:dyDescent="0.25">
      <c r="H4" s="81"/>
    </row>
    <row r="5" spans="8:8" x14ac:dyDescent="0.25">
      <c r="H5" s="81"/>
    </row>
    <row r="6" spans="8:8" x14ac:dyDescent="0.25">
      <c r="H6" s="81"/>
    </row>
    <row r="7" spans="8:8" x14ac:dyDescent="0.25">
      <c r="H7" s="81"/>
    </row>
    <row r="8" spans="8:8" x14ac:dyDescent="0.25">
      <c r="H8" s="81"/>
    </row>
    <row r="9" spans="8:8" x14ac:dyDescent="0.25">
      <c r="H9" s="81"/>
    </row>
    <row r="10" spans="8:8" x14ac:dyDescent="0.25">
      <c r="H10" s="81"/>
    </row>
    <row r="11" spans="8:8" x14ac:dyDescent="0.25">
      <c r="H11" s="81"/>
    </row>
    <row r="12" spans="8:8" x14ac:dyDescent="0.25">
      <c r="H12" s="81"/>
    </row>
    <row r="13" spans="8:8" x14ac:dyDescent="0.25">
      <c r="H13" s="81"/>
    </row>
    <row r="14" spans="8:8" x14ac:dyDescent="0.25">
      <c r="H14" s="81"/>
    </row>
    <row r="15" spans="8:8" x14ac:dyDescent="0.25">
      <c r="H15" s="81"/>
    </row>
    <row r="16" spans="8:8" x14ac:dyDescent="0.25">
      <c r="H16" s="81"/>
    </row>
    <row r="17" spans="8:8" x14ac:dyDescent="0.25">
      <c r="H17" s="81"/>
    </row>
    <row r="18" spans="8:8" x14ac:dyDescent="0.25">
      <c r="H18" s="81"/>
    </row>
    <row r="19" spans="8:8" x14ac:dyDescent="0.25">
      <c r="H19" s="81"/>
    </row>
    <row r="20" spans="8:8" x14ac:dyDescent="0.25">
      <c r="H20" s="81"/>
    </row>
    <row r="21" spans="8:8" x14ac:dyDescent="0.25">
      <c r="H21" s="81"/>
    </row>
    <row r="22" spans="8:8" x14ac:dyDescent="0.25">
      <c r="H22" s="81"/>
    </row>
    <row r="23" spans="8:8" x14ac:dyDescent="0.25">
      <c r="H23" s="81"/>
    </row>
    <row r="24" spans="8:8" x14ac:dyDescent="0.25">
      <c r="H24" s="81"/>
    </row>
    <row r="25" spans="8:8" x14ac:dyDescent="0.25">
      <c r="H25" s="81"/>
    </row>
    <row r="26" spans="8:8" x14ac:dyDescent="0.25">
      <c r="H26" s="81"/>
    </row>
    <row r="27" spans="8:8" x14ac:dyDescent="0.25">
      <c r="H27" s="81"/>
    </row>
    <row r="28" spans="8:8" x14ac:dyDescent="0.25">
      <c r="H28" s="81"/>
    </row>
    <row r="29" spans="8:8" x14ac:dyDescent="0.25">
      <c r="H29" s="81"/>
    </row>
    <row r="30" spans="8:8" x14ac:dyDescent="0.25">
      <c r="H30" s="81"/>
    </row>
    <row r="31" spans="8:8" x14ac:dyDescent="0.25">
      <c r="H31" s="81"/>
    </row>
    <row r="32" spans="8:8" x14ac:dyDescent="0.25">
      <c r="H32" s="81"/>
    </row>
    <row r="33" spans="8:8" x14ac:dyDescent="0.25">
      <c r="H33" s="81"/>
    </row>
    <row r="34" spans="8:8" x14ac:dyDescent="0.25">
      <c r="H34" s="81"/>
    </row>
    <row r="35" spans="8:8" x14ac:dyDescent="0.25">
      <c r="H35" s="81"/>
    </row>
    <row r="36" spans="8:8" x14ac:dyDescent="0.25">
      <c r="H36" s="81"/>
    </row>
    <row r="37" spans="8:8" x14ac:dyDescent="0.25">
      <c r="H37" s="81"/>
    </row>
    <row r="38" spans="8:8" x14ac:dyDescent="0.25">
      <c r="H38" s="81"/>
    </row>
  </sheetData>
  <sheetProtection algorithmName="SHA-512" hashValue="kiO5cLhw9mpYwwjLuBXGG3k26XemjlSX6dwg1AOnK9xlo+TjGn0sELg9DNi+oHRjR7Cq/9xdMZHmipGYAMv8AQ==" saltValue="Octp55CbjsioChF+arHD2Q=="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ÍNDICE</vt:lpstr>
      <vt:lpstr>COMPARADOR AHORRO</vt:lpstr>
      <vt:lpstr>ESPECIFICACIONES DCP-J785DW</vt:lpstr>
      <vt:lpstr>'COMPARADOR AHORRO'!Área_de_impresión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Mónica López López (BES)</dc:creator>
  <cp:lastModifiedBy>Mónica López López (BES)</cp:lastModifiedBy>
  <cp:lastPrinted>2016-08-26T07:42:30Z</cp:lastPrinted>
  <dcterms:created xsi:type="dcterms:W3CDTF">2016-04-18T09:48:09Z</dcterms:created>
  <dcterms:modified xsi:type="dcterms:W3CDTF">2016-08-26T09:23:03Z</dcterms:modified>
</cp:coreProperties>
</file>